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Čedna\Documents\ČEDNA\FINANCIJSKO IZVJESCE-ZUPANIJA\2024\PRORAČUN 2025.-2027\"/>
    </mc:Choice>
  </mc:AlternateContent>
  <bookViews>
    <workbookView xWindow="0" yWindow="0" windowWidth="19200" windowHeight="12885" activeTab="2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List81" sheetId="90" r:id="rId5"/>
    <sheet name="List82" sheetId="91" r:id="rId6"/>
    <sheet name="List83" sheetId="92" r:id="rId7"/>
    <sheet name="List84" sheetId="93" r:id="rId8"/>
    <sheet name="List85" sheetId="94" r:id="rId9"/>
    <sheet name="List86" sheetId="95" r:id="rId10"/>
    <sheet name="List87" sheetId="96" r:id="rId11"/>
    <sheet name="List88" sheetId="97" r:id="rId12"/>
    <sheet name="List89" sheetId="98" r:id="rId13"/>
    <sheet name="List90" sheetId="99" r:id="rId14"/>
    <sheet name="List91" sheetId="100" r:id="rId15"/>
    <sheet name="List92" sheetId="101" r:id="rId16"/>
    <sheet name="List93" sheetId="102" r:id="rId17"/>
    <sheet name="List94" sheetId="103" r:id="rId18"/>
    <sheet name="List95" sheetId="104" r:id="rId19"/>
    <sheet name="List96" sheetId="105" r:id="rId20"/>
    <sheet name="List97" sheetId="106" r:id="rId21"/>
    <sheet name="List98" sheetId="107" r:id="rId22"/>
    <sheet name="List99" sheetId="108" r:id="rId23"/>
    <sheet name="List100" sheetId="109" r:id="rId24"/>
    <sheet name="List101" sheetId="110" r:id="rId25"/>
    <sheet name="List102" sheetId="111" r:id="rId26"/>
    <sheet name="List103" sheetId="112" r:id="rId27"/>
    <sheet name="List104" sheetId="113" r:id="rId28"/>
    <sheet name="List105" sheetId="114" r:id="rId29"/>
    <sheet name="List106" sheetId="115" r:id="rId30"/>
    <sheet name="List107" sheetId="116" r:id="rId31"/>
    <sheet name="List108" sheetId="117" r:id="rId32"/>
    <sheet name="List109" sheetId="118" r:id="rId33"/>
    <sheet name="List110" sheetId="119" r:id="rId34"/>
    <sheet name="List111" sheetId="120" r:id="rId35"/>
    <sheet name="List112" sheetId="121" r:id="rId36"/>
    <sheet name="List113" sheetId="122" r:id="rId37"/>
    <sheet name="List114" sheetId="123" r:id="rId38"/>
    <sheet name="List115" sheetId="124" r:id="rId39"/>
    <sheet name="List116" sheetId="125" r:id="rId40"/>
    <sheet name="List117" sheetId="126" r:id="rId41"/>
    <sheet name="List118" sheetId="127" r:id="rId42"/>
    <sheet name="List119" sheetId="128" r:id="rId43"/>
    <sheet name="List120" sheetId="129" r:id="rId44"/>
    <sheet name="List121" sheetId="130" r:id="rId45"/>
    <sheet name="List122" sheetId="131" r:id="rId46"/>
    <sheet name="List123" sheetId="132" r:id="rId47"/>
    <sheet name="List124" sheetId="133" r:id="rId48"/>
    <sheet name="List125" sheetId="134" r:id="rId49"/>
    <sheet name="List126" sheetId="135" r:id="rId50"/>
    <sheet name="List127" sheetId="136" r:id="rId51"/>
    <sheet name="List128" sheetId="137" r:id="rId52"/>
    <sheet name="List129" sheetId="138" r:id="rId53"/>
    <sheet name="List130" sheetId="139" r:id="rId54"/>
    <sheet name="List131" sheetId="140" r:id="rId55"/>
    <sheet name="List132" sheetId="141" r:id="rId56"/>
    <sheet name="List133" sheetId="142" r:id="rId57"/>
    <sheet name="List134" sheetId="143" r:id="rId58"/>
    <sheet name="List135" sheetId="144" r:id="rId59"/>
    <sheet name="List136" sheetId="145" r:id="rId60"/>
    <sheet name="List137" sheetId="146" r:id="rId61"/>
    <sheet name="List138" sheetId="147" r:id="rId62"/>
    <sheet name="List139" sheetId="148" r:id="rId63"/>
    <sheet name="List140" sheetId="149" r:id="rId64"/>
    <sheet name="List141" sheetId="150" r:id="rId65"/>
    <sheet name="List142" sheetId="151" r:id="rId66"/>
    <sheet name="List143" sheetId="152" r:id="rId67"/>
    <sheet name="List144" sheetId="153" r:id="rId68"/>
    <sheet name="List145" sheetId="154" r:id="rId69"/>
    <sheet name="List146" sheetId="155" r:id="rId70"/>
    <sheet name="List147" sheetId="156" r:id="rId71"/>
    <sheet name="List148" sheetId="157" r:id="rId72"/>
    <sheet name="List149" sheetId="158" r:id="rId73"/>
    <sheet name="List150" sheetId="159" r:id="rId74"/>
    <sheet name="List151" sheetId="160" r:id="rId75"/>
    <sheet name="List152" sheetId="161" r:id="rId76"/>
    <sheet name="List153" sheetId="162" r:id="rId77"/>
    <sheet name="List17" sheetId="26" r:id="rId78"/>
    <sheet name="List80" sheetId="89" r:id="rId79"/>
    <sheet name="List18" sheetId="27" r:id="rId80"/>
    <sheet name="List16" sheetId="25" r:id="rId81"/>
    <sheet name="List19" sheetId="28" r:id="rId82"/>
    <sheet name="List20" sheetId="29" r:id="rId83"/>
    <sheet name="List21" sheetId="30" r:id="rId84"/>
    <sheet name="List22" sheetId="31" r:id="rId85"/>
    <sheet name="List23" sheetId="32" r:id="rId86"/>
    <sheet name="List24" sheetId="33" r:id="rId87"/>
    <sheet name="List25" sheetId="34" r:id="rId88"/>
    <sheet name="List26" sheetId="35" r:id="rId89"/>
    <sheet name="List27" sheetId="36" r:id="rId90"/>
    <sheet name="List28" sheetId="37" r:id="rId91"/>
    <sheet name="List29" sheetId="38" r:id="rId92"/>
    <sheet name="List30" sheetId="39" r:id="rId93"/>
    <sheet name="List31" sheetId="40" r:id="rId94"/>
    <sheet name="List32" sheetId="41" r:id="rId95"/>
    <sheet name="List33" sheetId="42" r:id="rId96"/>
    <sheet name="List34" sheetId="43" r:id="rId97"/>
    <sheet name="List35" sheetId="44" r:id="rId98"/>
    <sheet name="List36" sheetId="45" r:id="rId99"/>
    <sheet name="List37" sheetId="46" r:id="rId100"/>
    <sheet name="List38" sheetId="47" r:id="rId101"/>
    <sheet name="List39" sheetId="48" r:id="rId102"/>
    <sheet name="List40" sheetId="49" r:id="rId103"/>
    <sheet name="List41" sheetId="50" r:id="rId104"/>
    <sheet name="List42" sheetId="51" r:id="rId105"/>
    <sheet name="List43" sheetId="52" r:id="rId106"/>
    <sheet name="List44" sheetId="53" r:id="rId107"/>
    <sheet name="List45" sheetId="54" r:id="rId108"/>
    <sheet name="List46" sheetId="55" r:id="rId109"/>
    <sheet name="List47" sheetId="56" r:id="rId110"/>
    <sheet name="List48" sheetId="57" r:id="rId111"/>
    <sheet name="List49" sheetId="58" r:id="rId112"/>
    <sheet name="List50" sheetId="59" r:id="rId113"/>
    <sheet name="List51" sheetId="60" r:id="rId114"/>
    <sheet name="List52" sheetId="61" r:id="rId115"/>
    <sheet name="List53" sheetId="62" r:id="rId116"/>
    <sheet name="List54" sheetId="63" r:id="rId117"/>
    <sheet name="List55" sheetId="64" r:id="rId118"/>
    <sheet name="List56" sheetId="65" r:id="rId119"/>
    <sheet name="List57" sheetId="66" r:id="rId120"/>
    <sheet name="List58" sheetId="67" r:id="rId121"/>
    <sheet name="List59" sheetId="68" r:id="rId122"/>
    <sheet name="List60" sheetId="69" r:id="rId123"/>
    <sheet name="List61" sheetId="70" r:id="rId124"/>
    <sheet name="List62" sheetId="71" r:id="rId125"/>
    <sheet name="List63" sheetId="72" r:id="rId126"/>
    <sheet name="List64" sheetId="73" r:id="rId127"/>
    <sheet name="List65" sheetId="74" r:id="rId128"/>
    <sheet name="List66" sheetId="75" r:id="rId129"/>
    <sheet name="List67" sheetId="76" r:id="rId130"/>
    <sheet name="List68" sheetId="77" r:id="rId131"/>
    <sheet name="List69" sheetId="78" r:id="rId132"/>
    <sheet name="List70" sheetId="79" r:id="rId133"/>
    <sheet name="List71" sheetId="80" r:id="rId134"/>
    <sheet name="List72" sheetId="81" r:id="rId135"/>
    <sheet name="List73" sheetId="82" r:id="rId136"/>
    <sheet name="List74" sheetId="83" r:id="rId137"/>
    <sheet name="List75" sheetId="84" r:id="rId138"/>
    <sheet name="List76" sheetId="85" r:id="rId139"/>
    <sheet name="List77" sheetId="86" r:id="rId140"/>
    <sheet name="List78" sheetId="87" r:id="rId141"/>
    <sheet name="List79" sheetId="88" r:id="rId142"/>
    <sheet name="List10" sheetId="19" r:id="rId143"/>
    <sheet name="List11" sheetId="20" r:id="rId144"/>
    <sheet name="List12" sheetId="21" r:id="rId145"/>
    <sheet name="List6" sheetId="15" r:id="rId146"/>
    <sheet name="List4" sheetId="13" r:id="rId147"/>
    <sheet name="List1" sheetId="11" r:id="rId148"/>
    <sheet name="Račun financiranja" sheetId="6" r:id="rId149"/>
    <sheet name="List7" sheetId="16" r:id="rId150"/>
    <sheet name="List8" sheetId="17" r:id="rId151"/>
    <sheet name="List5" sheetId="14" r:id="rId152"/>
    <sheet name="List3" sheetId="12" r:id="rId153"/>
    <sheet name="Račun financiranja po izvorima" sheetId="9" r:id="rId154"/>
    <sheet name="POSEBNI DIO" sheetId="7" r:id="rId155"/>
    <sheet name="List15" sheetId="24" r:id="rId156"/>
    <sheet name="List14" sheetId="23" r:id="rId157"/>
    <sheet name="List13" sheetId="22" r:id="rId158"/>
    <sheet name="List9" sheetId="18" r:id="rId159"/>
    <sheet name="List2" sheetId="2" r:id="rId160"/>
  </sheets>
  <definedNames>
    <definedName name="Aktivnost_A120812">'POSEBNI DIO'!$B$17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0" l="1"/>
  <c r="G8" i="10" l="1"/>
  <c r="F11" i="10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H21" i="10"/>
  <c r="G21" i="10"/>
  <c r="F21" i="10"/>
  <c r="J11" i="10"/>
  <c r="I11" i="10"/>
  <c r="H11" i="10"/>
  <c r="J8" i="10"/>
  <c r="I8" i="10"/>
  <c r="H8" i="10"/>
  <c r="H14" i="10" l="1"/>
  <c r="H22" i="10" s="1"/>
  <c r="H28" i="10" s="1"/>
  <c r="H29" i="10" s="1"/>
  <c r="J22" i="10"/>
  <c r="J28" i="10" s="1"/>
  <c r="J29" i="10" s="1"/>
  <c r="I14" i="10"/>
  <c r="I22" i="10" s="1"/>
  <c r="I28" i="10" s="1"/>
  <c r="I29" i="10" s="1"/>
  <c r="G22" i="10"/>
  <c r="G28" i="10" s="1"/>
  <c r="G29" i="10" s="1"/>
  <c r="F22" i="10"/>
  <c r="F28" i="10" s="1"/>
  <c r="F29" i="10" s="1"/>
</calcChain>
</file>

<file path=xl/sharedStrings.xml><?xml version="1.0" encoding="utf-8"?>
<sst xmlns="http://schemas.openxmlformats.org/spreadsheetml/2006/main" count="291" uniqueCount="156">
  <si>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</si>
  <si>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</si>
  <si>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</si>
  <si>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</si>
  <si>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</si>
  <si>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</si>
  <si>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</si>
  <si>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</si>
  <si>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</si>
  <si>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</si>
  <si>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</si>
  <si>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</si>
  <si>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</si>
  <si>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</si>
  <si>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</si>
  <si>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</si>
  <si>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</si>
  <si>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</si>
  <si>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</si>
  <si>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</si>
  <si>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</si>
  <si>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</si>
  <si>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</si>
  <si>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</si>
  <si>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</si>
  <si>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</si>
  <si>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</si>
  <si>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</si>
  <si>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</si>
  <si>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</si>
  <si>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</si>
  <si>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</si>
  <si>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</si>
  <si>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</si>
  <si>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</si>
  <si>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</si>
  <si>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</si>
  <si>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</si>
  <si>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</si>
  <si>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</si>
  <si>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</si>
  <si>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</si>
  <si>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</si>
  <si>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</si>
  <si>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</si>
  <si>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</si>
  <si>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</si>
  <si>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</si>
  <si>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</si>
  <si>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</si>
  <si>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</si>
  <si>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</si>
  <si>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</si>
  <si>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</si>
  <si>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</si>
  <si>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</si>
  <si>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</si>
  <si>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</si>
  <si>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</si>
  <si>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</si>
  <si>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</si>
  <si>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</si>
  <si>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</si>
  <si>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</si>
  <si>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</si>
  <si>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</si>
  <si>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</si>
  <si>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</si>
  <si>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</si>
  <si>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</si>
  <si>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</si>
  <si>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</si>
  <si>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</si>
  <si>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</si>
  <si>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</si>
  <si>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</si>
  <si>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</si>
  <si>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</si>
  <si>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prodaje proizvoda i robe te pruženih usluga, prihodi od donacija</t>
  </si>
  <si>
    <t>Kazne, upravne mjere i ostali prihodi</t>
  </si>
  <si>
    <t>Financijski rashodi</t>
  </si>
  <si>
    <t>Ostali rashodi</t>
  </si>
  <si>
    <t>44 Decentralizirana sredstva</t>
  </si>
  <si>
    <t>58 Ostale pomoći PK</t>
  </si>
  <si>
    <t>59 Pomoći/Fondovi EU PK</t>
  </si>
  <si>
    <t>32 Vlastiti prihodi PK</t>
  </si>
  <si>
    <t>62 Donacije /PK</t>
  </si>
  <si>
    <t>6 Donacije</t>
  </si>
  <si>
    <t xml:space="preserve">  32 Vlastiti prihodi PK</t>
  </si>
  <si>
    <t>52 Ostale pomoći šk.shema</t>
  </si>
  <si>
    <t>52 Ostale pomoći šk. shema</t>
  </si>
  <si>
    <t>56 Fondovi EU šk.shema</t>
  </si>
  <si>
    <t>PROGRAM 1208</t>
  </si>
  <si>
    <t xml:space="preserve">NAZIV PROGRAMA: Program ustanova u obrazovanju iznad standarda </t>
  </si>
  <si>
    <t>Aktivnost A120804</t>
  </si>
  <si>
    <t>NAZIV AKTIVNOSTI:  Financiranje školskih projekata</t>
  </si>
  <si>
    <t>Izvor financiranja 5.9.1.</t>
  </si>
  <si>
    <t>Pomoći/Fondovi EU</t>
  </si>
  <si>
    <t>Aktivnost A120812</t>
  </si>
  <si>
    <t>NAZIV AKTIVNOSTI: Programi školskog kurikuluma srednjih škola</t>
  </si>
  <si>
    <t>Izvor financiranja 5.8.1.</t>
  </si>
  <si>
    <t>Ostale pomoći PK</t>
  </si>
  <si>
    <t>3</t>
  </si>
  <si>
    <t>32</t>
  </si>
  <si>
    <t>42</t>
  </si>
  <si>
    <t>Rashodi za nabavu dugotr. imovine</t>
  </si>
  <si>
    <t>Aktivnost A120813</t>
  </si>
  <si>
    <t>Ostale aktivnost SŠ</t>
  </si>
  <si>
    <t>Izvor financiranja 6.2.1.</t>
  </si>
  <si>
    <t>Donacije - PK</t>
  </si>
  <si>
    <t>Aktivnost A120814</t>
  </si>
  <si>
    <t>Dodatne djelatnosti SŠ</t>
  </si>
  <si>
    <t>Izvor financiranja 3.2.1.</t>
  </si>
  <si>
    <t>Vlastiti prihodi - PK</t>
  </si>
  <si>
    <t>31</t>
  </si>
  <si>
    <t>34</t>
  </si>
  <si>
    <t>38</t>
  </si>
  <si>
    <t>Izvor financiranja 3.2.2.</t>
  </si>
  <si>
    <t>Vlastiti prihodi - PK - prenesena sr.</t>
  </si>
  <si>
    <t>4</t>
  </si>
  <si>
    <t>Rashodi za nabavu nefinan. imovine</t>
  </si>
  <si>
    <t>Rashodi za nabavu nefinan.imovine</t>
  </si>
  <si>
    <t>PROGRAM 1207</t>
  </si>
  <si>
    <t>Rashodi za nabavu dugotr. Imovine</t>
  </si>
  <si>
    <t>NAZIV PROGRAMA: Zakonski standard ustanova u obrazovanju</t>
  </si>
  <si>
    <t>Aktivnost A120704</t>
  </si>
  <si>
    <t>NAZIV AKTIVNOSTI:  Osiguravanje uvjeta rada za redovno poslovanje SŠ</t>
  </si>
  <si>
    <t>Izvor financiranja 4.4.1.</t>
  </si>
  <si>
    <t>Decentralizirana sredstva</t>
  </si>
  <si>
    <t>Ostale pomoći -  PK</t>
  </si>
  <si>
    <t>Rashodi za usluge</t>
  </si>
  <si>
    <t>Izvor financiranja 5.2.1.</t>
  </si>
  <si>
    <t>Ostale pomoći</t>
  </si>
  <si>
    <t>Izvor financiranja 5.6.1..</t>
  </si>
  <si>
    <t>Fondovi EU</t>
  </si>
  <si>
    <t>UKUPNO</t>
  </si>
  <si>
    <t>Aktivnost A120706</t>
  </si>
  <si>
    <t>NAZIV AKTIVNOSTI:  Investicijska ulaganja u SŠ</t>
  </si>
  <si>
    <t>Aktivnost K120707</t>
  </si>
  <si>
    <t>NAZIV AKTIVNOSTI:  Kapitalna ulaganja u SŠ</t>
  </si>
  <si>
    <t>NAZIV AKTIVNOSTI: Školska shema voća</t>
  </si>
  <si>
    <t>Aktivnost T120708</t>
  </si>
  <si>
    <t>Izvor financiranja 1.1.1.</t>
  </si>
  <si>
    <t>Opći prihodi i primici</t>
  </si>
  <si>
    <t>Ostali nespomenuti rashodi posl.</t>
  </si>
  <si>
    <t>Aktivnost A120820</t>
  </si>
  <si>
    <t>Opskrba školskih ustanova higijenskim potrepštinama</t>
  </si>
  <si>
    <t>Ostale pomoći /PK</t>
  </si>
  <si>
    <t>Izvršenje 2023.*</t>
  </si>
  <si>
    <t>Plan 2024.</t>
  </si>
  <si>
    <t>Proračun za 2025.</t>
  </si>
  <si>
    <t>Projekcija proračuna
za 2027.</t>
  </si>
  <si>
    <t>Izvršenje 2023.</t>
  </si>
  <si>
    <t>Plan za 2025.</t>
  </si>
  <si>
    <t>Projekcija 
za 2027.</t>
  </si>
  <si>
    <t>833,009,98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</si>
</sst>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2" fontId="22" fillId="2" borderId="3" xfId="0" quotePrefix="1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21" fillId="0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0" fontId="9" fillId="2" borderId="3" xfId="0" quotePrefix="1" applyFont="1" applyFill="1" applyBorder="1" applyAlignment="1">
      <alignment horizontal="left" vertical="center"/>
    </xf>
    <xf numFmtId="0" fontId="8" fillId="2" borderId="0" xfId="0" quotePrefix="1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justify" readingOrder="2"/>
    </xf>
    <xf numFmtId="0" fontId="3" fillId="2" borderId="4" xfId="0" applyNumberFormat="1" applyFont="1" applyFill="1" applyBorder="1" applyAlignment="1" applyProtection="1">
      <alignment horizontal="center" vertical="justify" readingOrder="1"/>
    </xf>
    <xf numFmtId="0" fontId="0" fillId="0" borderId="0" xfId="0" applyAlignment="1">
      <alignment horizontal="left" vertical="justify"/>
    </xf>
    <xf numFmtId="49" fontId="6" fillId="2" borderId="1" xfId="0" applyNumberFormat="1" applyFont="1" applyFill="1" applyBorder="1" applyAlignment="1" applyProtection="1">
      <alignment vertical="center" readingOrder="1"/>
    </xf>
    <xf numFmtId="49" fontId="6" fillId="2" borderId="2" xfId="0" applyNumberFormat="1" applyFont="1" applyFill="1" applyBorder="1" applyAlignment="1" applyProtection="1">
      <alignment vertical="center" readingOrder="2"/>
    </xf>
    <xf numFmtId="0" fontId="3" fillId="2" borderId="4" xfId="0" applyNumberFormat="1" applyFont="1" applyFill="1" applyBorder="1" applyAlignment="1" applyProtection="1">
      <alignment vertical="center" readingOrder="1"/>
    </xf>
    <xf numFmtId="0" fontId="6" fillId="2" borderId="4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vertical="center" readingOrder="1"/>
    </xf>
    <xf numFmtId="49" fontId="3" fillId="2" borderId="2" xfId="0" applyNumberFormat="1" applyFont="1" applyFill="1" applyBorder="1" applyAlignment="1" applyProtection="1">
      <alignment vertical="center" readingOrder="2"/>
    </xf>
    <xf numFmtId="0" fontId="3" fillId="2" borderId="4" xfId="0" applyNumberFormat="1" applyFont="1" applyFill="1" applyBorder="1" applyAlignment="1" applyProtection="1">
      <alignment vertical="center"/>
    </xf>
    <xf numFmtId="49" fontId="6" fillId="2" borderId="1" xfId="0" applyNumberFormat="1" applyFont="1" applyFill="1" applyBorder="1" applyAlignment="1" applyProtection="1">
      <alignment horizontal="center" vertical="justify"/>
    </xf>
    <xf numFmtId="0" fontId="6" fillId="2" borderId="4" xfId="0" applyNumberFormat="1" applyFont="1" applyFill="1" applyBorder="1" applyAlignment="1" applyProtection="1">
      <alignment vertical="center" readingOrder="1"/>
    </xf>
    <xf numFmtId="4" fontId="6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vertical="center"/>
    </xf>
    <xf numFmtId="4" fontId="24" fillId="2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vertical="center"/>
    </xf>
    <xf numFmtId="4" fontId="25" fillId="2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 applyProtection="1">
      <alignment horizontal="center" vertical="center"/>
    </xf>
    <xf numFmtId="4" fontId="26" fillId="4" borderId="4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vertical="center"/>
    </xf>
    <xf numFmtId="4" fontId="24" fillId="2" borderId="3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4" fontId="9" fillId="2" borderId="3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vertical="center"/>
    </xf>
    <xf numFmtId="4" fontId="9" fillId="2" borderId="3" xfId="0" applyNumberFormat="1" applyFont="1" applyFill="1" applyBorder="1" applyAlignment="1">
      <alignment horizontal="right"/>
    </xf>
    <xf numFmtId="4" fontId="26" fillId="4" borderId="3" xfId="0" applyNumberFormat="1" applyFont="1" applyFill="1" applyBorder="1" applyAlignment="1" applyProtection="1">
      <alignment horizontal="center" vertical="center" wrapText="1"/>
    </xf>
    <xf numFmtId="4" fontId="25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C25" workbookViewId="0">
      <selection activeCell="J8" sqref="J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8" t="s">
        <v>37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38" t="s">
        <v>23</v>
      </c>
      <c r="B3" s="138"/>
      <c r="C3" s="138"/>
      <c r="D3" s="138"/>
      <c r="E3" s="138"/>
      <c r="F3" s="138"/>
      <c r="G3" s="138"/>
      <c r="H3" s="138"/>
      <c r="I3" s="151"/>
      <c r="J3" s="151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38" t="s">
        <v>29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7" t="s">
        <v>42</v>
      </c>
    </row>
    <row r="7" spans="1:10" ht="25.5" x14ac:dyDescent="0.25">
      <c r="A7" s="30"/>
      <c r="B7" s="31"/>
      <c r="C7" s="31"/>
      <c r="D7" s="32"/>
      <c r="E7" s="33"/>
      <c r="F7" s="3" t="s">
        <v>148</v>
      </c>
      <c r="G7" s="3" t="s">
        <v>149</v>
      </c>
      <c r="H7" s="3" t="s">
        <v>150</v>
      </c>
      <c r="I7" s="3" t="s">
        <v>50</v>
      </c>
      <c r="J7" s="3" t="s">
        <v>151</v>
      </c>
    </row>
    <row r="8" spans="1:10" x14ac:dyDescent="0.25">
      <c r="A8" s="143" t="s">
        <v>0</v>
      </c>
      <c r="B8" s="137"/>
      <c r="C8" s="137"/>
      <c r="D8" s="137"/>
      <c r="E8" s="152"/>
      <c r="F8" s="34" t="s">
        <v>155</v>
      </c>
      <c r="G8" s="131">
        <f>G9+G10</f>
        <v>996799</v>
      </c>
      <c r="H8" s="131">
        <f t="shared" ref="H8:J8" si="0">H9+H10</f>
        <v>1051314</v>
      </c>
      <c r="I8" s="131">
        <f t="shared" si="0"/>
        <v>1050564</v>
      </c>
      <c r="J8" s="131">
        <f t="shared" si="0"/>
        <v>1050564</v>
      </c>
    </row>
    <row r="9" spans="1:10" x14ac:dyDescent="0.25">
      <c r="A9" s="153" t="s">
        <v>44</v>
      </c>
      <c r="B9" s="154"/>
      <c r="C9" s="154"/>
      <c r="D9" s="154"/>
      <c r="E9" s="150"/>
      <c r="F9" s="129">
        <v>833009.98</v>
      </c>
      <c r="G9" s="129">
        <v>996799</v>
      </c>
      <c r="H9" s="129">
        <v>1051314</v>
      </c>
      <c r="I9" s="129">
        <v>1050564</v>
      </c>
      <c r="J9" s="129">
        <v>1050564</v>
      </c>
    </row>
    <row r="10" spans="1:10" x14ac:dyDescent="0.25">
      <c r="A10" s="155" t="s">
        <v>45</v>
      </c>
      <c r="B10" s="150"/>
      <c r="C10" s="150"/>
      <c r="D10" s="150"/>
      <c r="E10" s="150"/>
      <c r="F10" s="35"/>
      <c r="G10" s="35">
        <v>0</v>
      </c>
      <c r="H10" s="35"/>
      <c r="I10" s="35"/>
      <c r="J10" s="35"/>
    </row>
    <row r="11" spans="1:10" x14ac:dyDescent="0.25">
      <c r="A11" s="38" t="s">
        <v>1</v>
      </c>
      <c r="B11" s="47"/>
      <c r="C11" s="47"/>
      <c r="D11" s="47"/>
      <c r="E11" s="47"/>
      <c r="F11" s="131">
        <f>F12+F13</f>
        <v>826201.20000000007</v>
      </c>
      <c r="G11" s="131">
        <v>996799</v>
      </c>
      <c r="H11" s="131">
        <f t="shared" ref="H11:J11" si="1">H12+H13</f>
        <v>1051314</v>
      </c>
      <c r="I11" s="131">
        <f t="shared" si="1"/>
        <v>1050564</v>
      </c>
      <c r="J11" s="131">
        <f t="shared" si="1"/>
        <v>1050564</v>
      </c>
    </row>
    <row r="12" spans="1:10" x14ac:dyDescent="0.25">
      <c r="A12" s="156" t="s">
        <v>46</v>
      </c>
      <c r="B12" s="154"/>
      <c r="C12" s="154"/>
      <c r="D12" s="154"/>
      <c r="E12" s="154"/>
      <c r="F12" s="129">
        <v>825784.56</v>
      </c>
      <c r="G12" s="129">
        <v>962424</v>
      </c>
      <c r="H12" s="129">
        <v>1032814</v>
      </c>
      <c r="I12" s="129">
        <v>1032064</v>
      </c>
      <c r="J12" s="132">
        <v>1032064</v>
      </c>
    </row>
    <row r="13" spans="1:10" x14ac:dyDescent="0.25">
      <c r="A13" s="149" t="s">
        <v>47</v>
      </c>
      <c r="B13" s="150"/>
      <c r="C13" s="150"/>
      <c r="D13" s="150"/>
      <c r="E13" s="150"/>
      <c r="F13" s="130">
        <v>416.64</v>
      </c>
      <c r="G13" s="130">
        <v>34375</v>
      </c>
      <c r="H13" s="130">
        <v>18500</v>
      </c>
      <c r="I13" s="130">
        <v>18500</v>
      </c>
      <c r="J13" s="132">
        <v>18500</v>
      </c>
    </row>
    <row r="14" spans="1:10" x14ac:dyDescent="0.25">
      <c r="A14" s="136" t="s">
        <v>69</v>
      </c>
      <c r="B14" s="137"/>
      <c r="C14" s="137"/>
      <c r="D14" s="137"/>
      <c r="E14" s="137"/>
      <c r="F14" s="131">
        <v>6808.78</v>
      </c>
      <c r="G14" s="34">
        <v>0</v>
      </c>
      <c r="H14" s="34">
        <f t="shared" ref="H14:I14" si="2">H8-H11</f>
        <v>0</v>
      </c>
      <c r="I14" s="34">
        <f t="shared" si="2"/>
        <v>0</v>
      </c>
      <c r="J14" s="34"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38" t="s">
        <v>30</v>
      </c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0"/>
      <c r="B18" s="31"/>
      <c r="C18" s="31"/>
      <c r="D18" s="32"/>
      <c r="E18" s="33"/>
      <c r="F18" s="3" t="s">
        <v>148</v>
      </c>
      <c r="G18" s="3" t="s">
        <v>149</v>
      </c>
      <c r="H18" s="3" t="s">
        <v>150</v>
      </c>
      <c r="I18" s="3" t="s">
        <v>50</v>
      </c>
      <c r="J18" s="3" t="s">
        <v>151</v>
      </c>
    </row>
    <row r="19" spans="1:10" x14ac:dyDescent="0.25">
      <c r="A19" s="149" t="s">
        <v>48</v>
      </c>
      <c r="B19" s="150"/>
      <c r="C19" s="150"/>
      <c r="D19" s="150"/>
      <c r="E19" s="150"/>
      <c r="F19" s="49"/>
      <c r="G19" s="49"/>
      <c r="H19" s="49"/>
      <c r="I19" s="49"/>
      <c r="J19" s="48"/>
    </row>
    <row r="20" spans="1:10" x14ac:dyDescent="0.25">
      <c r="A20" s="149" t="s">
        <v>49</v>
      </c>
      <c r="B20" s="150"/>
      <c r="C20" s="150"/>
      <c r="D20" s="150"/>
      <c r="E20" s="150"/>
      <c r="F20" s="49"/>
      <c r="G20" s="49"/>
      <c r="H20" s="49"/>
      <c r="I20" s="49"/>
      <c r="J20" s="48"/>
    </row>
    <row r="21" spans="1:10" x14ac:dyDescent="0.25">
      <c r="A21" s="136" t="s">
        <v>2</v>
      </c>
      <c r="B21" s="137"/>
      <c r="C21" s="137"/>
      <c r="D21" s="137"/>
      <c r="E21" s="137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>I19-I20</f>
        <v>0</v>
      </c>
      <c r="J21" s="34">
        <f t="shared" si="3"/>
        <v>0</v>
      </c>
    </row>
    <row r="22" spans="1:10" x14ac:dyDescent="0.25">
      <c r="A22" s="136" t="s">
        <v>70</v>
      </c>
      <c r="B22" s="137"/>
      <c r="C22" s="137"/>
      <c r="D22" s="137"/>
      <c r="E22" s="137"/>
      <c r="F22" s="131">
        <f>F14+F21</f>
        <v>6808.78</v>
      </c>
      <c r="G22" s="34">
        <f t="shared" ref="G22:J22" si="4">G14+G21</f>
        <v>0</v>
      </c>
      <c r="H22" s="34">
        <f t="shared" si="4"/>
        <v>0</v>
      </c>
      <c r="I22" s="34">
        <f t="shared" si="4"/>
        <v>0</v>
      </c>
      <c r="J22" s="34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38" t="s">
        <v>71</v>
      </c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0" ht="15.75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5.5" x14ac:dyDescent="0.25">
      <c r="A26" s="30"/>
      <c r="B26" s="31"/>
      <c r="C26" s="31"/>
      <c r="D26" s="32"/>
      <c r="E26" s="33"/>
      <c r="F26" s="3" t="s">
        <v>148</v>
      </c>
      <c r="G26" s="3" t="s">
        <v>149</v>
      </c>
      <c r="H26" s="3" t="s">
        <v>150</v>
      </c>
      <c r="I26" s="3" t="s">
        <v>50</v>
      </c>
      <c r="J26" s="3" t="s">
        <v>151</v>
      </c>
    </row>
    <row r="27" spans="1:10" ht="15" customHeight="1" x14ac:dyDescent="0.25">
      <c r="A27" s="140" t="s">
        <v>72</v>
      </c>
      <c r="B27" s="141"/>
      <c r="C27" s="141"/>
      <c r="D27" s="141"/>
      <c r="E27" s="142"/>
      <c r="F27" s="50">
        <v>0</v>
      </c>
      <c r="G27" s="50">
        <v>0</v>
      </c>
      <c r="H27" s="50">
        <v>0</v>
      </c>
      <c r="I27" s="50">
        <v>0</v>
      </c>
      <c r="J27" s="51">
        <v>0</v>
      </c>
    </row>
    <row r="28" spans="1:10" ht="15" customHeight="1" x14ac:dyDescent="0.25">
      <c r="A28" s="136" t="s">
        <v>73</v>
      </c>
      <c r="B28" s="137"/>
      <c r="C28" s="137"/>
      <c r="D28" s="137"/>
      <c r="E28" s="137"/>
      <c r="F28" s="133">
        <f>F22+F27</f>
        <v>6808.78</v>
      </c>
      <c r="G28" s="52">
        <f t="shared" ref="G28:J28" si="5">G22+G27</f>
        <v>0</v>
      </c>
      <c r="H28" s="52">
        <f t="shared" si="5"/>
        <v>0</v>
      </c>
      <c r="I28" s="52">
        <f t="shared" si="5"/>
        <v>0</v>
      </c>
      <c r="J28" s="53">
        <f t="shared" si="5"/>
        <v>0</v>
      </c>
    </row>
    <row r="29" spans="1:10" ht="45" customHeight="1" x14ac:dyDescent="0.25">
      <c r="A29" s="143" t="s">
        <v>74</v>
      </c>
      <c r="B29" s="144"/>
      <c r="C29" s="144"/>
      <c r="D29" s="144"/>
      <c r="E29" s="145"/>
      <c r="F29" s="52">
        <f>F14+F21+F27-F28</f>
        <v>0</v>
      </c>
      <c r="G29" s="52">
        <f t="shared" ref="G29:J29" si="6">G14+G21+G27-G28</f>
        <v>0</v>
      </c>
      <c r="H29" s="52">
        <f t="shared" si="6"/>
        <v>0</v>
      </c>
      <c r="I29" s="52">
        <f t="shared" si="6"/>
        <v>0</v>
      </c>
      <c r="J29" s="53">
        <f t="shared" si="6"/>
        <v>0</v>
      </c>
    </row>
    <row r="30" spans="1:10" ht="15.75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15.75" x14ac:dyDescent="0.25">
      <c r="A31" s="146" t="s">
        <v>68</v>
      </c>
      <c r="B31" s="146"/>
      <c r="C31" s="146"/>
      <c r="D31" s="146"/>
      <c r="E31" s="146"/>
      <c r="F31" s="146"/>
      <c r="G31" s="146"/>
      <c r="H31" s="146"/>
      <c r="I31" s="146"/>
      <c r="J31" s="146"/>
    </row>
    <row r="32" spans="1:10" ht="18" x14ac:dyDescent="0.25">
      <c r="A32" s="56"/>
      <c r="B32" s="57"/>
      <c r="C32" s="57"/>
      <c r="D32" s="57"/>
      <c r="E32" s="57"/>
      <c r="F32" s="57"/>
      <c r="G32" s="57"/>
      <c r="H32" s="58"/>
      <c r="I32" s="58"/>
      <c r="J32" s="58"/>
    </row>
    <row r="33" spans="1:10" ht="25.5" x14ac:dyDescent="0.25">
      <c r="A33" s="59"/>
      <c r="B33" s="60"/>
      <c r="C33" s="60"/>
      <c r="D33" s="61"/>
      <c r="E33" s="62"/>
      <c r="F33" s="63" t="s">
        <v>148</v>
      </c>
      <c r="G33" s="63" t="s">
        <v>149</v>
      </c>
      <c r="H33" s="63" t="s">
        <v>150</v>
      </c>
      <c r="I33" s="63" t="s">
        <v>50</v>
      </c>
      <c r="J33" s="63" t="s">
        <v>151</v>
      </c>
    </row>
    <row r="34" spans="1:10" x14ac:dyDescent="0.25">
      <c r="A34" s="140" t="s">
        <v>72</v>
      </c>
      <c r="B34" s="141"/>
      <c r="C34" s="141"/>
      <c r="D34" s="141"/>
      <c r="E34" s="142"/>
      <c r="F34" s="50">
        <v>0</v>
      </c>
      <c r="G34" s="50">
        <f>F37</f>
        <v>0</v>
      </c>
      <c r="H34" s="50">
        <f>G37</f>
        <v>0</v>
      </c>
      <c r="I34" s="50">
        <f>H37</f>
        <v>0</v>
      </c>
      <c r="J34" s="51">
        <f>I37</f>
        <v>0</v>
      </c>
    </row>
    <row r="35" spans="1:10" ht="28.5" customHeight="1" x14ac:dyDescent="0.25">
      <c r="A35" s="140" t="s">
        <v>75</v>
      </c>
      <c r="B35" s="141"/>
      <c r="C35" s="141"/>
      <c r="D35" s="141"/>
      <c r="E35" s="142"/>
      <c r="F35" s="50">
        <v>0</v>
      </c>
      <c r="G35" s="50">
        <v>0</v>
      </c>
      <c r="H35" s="50">
        <v>0</v>
      </c>
      <c r="I35" s="50">
        <v>0</v>
      </c>
      <c r="J35" s="51">
        <v>0</v>
      </c>
    </row>
    <row r="36" spans="1:10" x14ac:dyDescent="0.25">
      <c r="A36" s="140" t="s">
        <v>76</v>
      </c>
      <c r="B36" s="147"/>
      <c r="C36" s="147"/>
      <c r="D36" s="147"/>
      <c r="E36" s="148"/>
      <c r="F36" s="50">
        <v>0</v>
      </c>
      <c r="G36" s="50">
        <v>0</v>
      </c>
      <c r="H36" s="50">
        <v>0</v>
      </c>
      <c r="I36" s="50">
        <v>0</v>
      </c>
      <c r="J36" s="51">
        <v>0</v>
      </c>
    </row>
    <row r="37" spans="1:10" ht="15" customHeight="1" x14ac:dyDescent="0.25">
      <c r="A37" s="136" t="s">
        <v>73</v>
      </c>
      <c r="B37" s="137"/>
      <c r="C37" s="137"/>
      <c r="D37" s="137"/>
      <c r="E37" s="137"/>
      <c r="F37" s="36">
        <f>F34-F35+F36</f>
        <v>0</v>
      </c>
      <c r="G37" s="36">
        <f t="shared" ref="G37:J37" si="7">G34-G35+G36</f>
        <v>0</v>
      </c>
      <c r="H37" s="36">
        <f t="shared" si="7"/>
        <v>0</v>
      </c>
      <c r="I37" s="36">
        <f t="shared" si="7"/>
        <v>0</v>
      </c>
      <c r="J37" s="64">
        <f t="shared" si="7"/>
        <v>0</v>
      </c>
    </row>
    <row r="38" spans="1:10" ht="17.25" customHeight="1" x14ac:dyDescent="0.25"/>
    <row r="39" spans="1:10" x14ac:dyDescent="0.25">
      <c r="A39" s="134" t="s">
        <v>43</v>
      </c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C28" sqref="C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8" t="s">
        <v>37</v>
      </c>
      <c r="B1" s="138"/>
      <c r="C1" s="138"/>
      <c r="D1" s="138"/>
      <c r="E1" s="138"/>
      <c r="F1" s="138"/>
      <c r="G1" s="138"/>
      <c r="H1" s="13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8" t="s">
        <v>23</v>
      </c>
      <c r="B3" s="138"/>
      <c r="C3" s="138"/>
      <c r="D3" s="138"/>
      <c r="E3" s="138"/>
      <c r="F3" s="138"/>
      <c r="G3" s="138"/>
      <c r="H3" s="13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8" t="s">
        <v>62</v>
      </c>
      <c r="B5" s="138"/>
      <c r="C5" s="138"/>
      <c r="D5" s="138"/>
      <c r="E5" s="138"/>
      <c r="F5" s="138"/>
      <c r="G5" s="138"/>
      <c r="H5" s="13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36</v>
      </c>
      <c r="D7" s="20" t="s">
        <v>40</v>
      </c>
      <c r="E7" s="21" t="s">
        <v>41</v>
      </c>
      <c r="F7" s="21" t="s">
        <v>38</v>
      </c>
      <c r="G7" s="21" t="s">
        <v>31</v>
      </c>
      <c r="H7" s="21" t="s">
        <v>39</v>
      </c>
    </row>
    <row r="8" spans="1:8" x14ac:dyDescent="0.25">
      <c r="A8" s="41"/>
      <c r="B8" s="42"/>
      <c r="C8" s="40" t="s">
        <v>64</v>
      </c>
      <c r="D8" s="42"/>
      <c r="E8" s="41"/>
      <c r="F8" s="41"/>
      <c r="G8" s="41"/>
      <c r="H8" s="41"/>
    </row>
    <row r="9" spans="1:8" ht="25.5" x14ac:dyDescent="0.25">
      <c r="A9" s="11">
        <v>8</v>
      </c>
      <c r="B9" s="11"/>
      <c r="C9" s="11" t="s">
        <v>20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27</v>
      </c>
      <c r="D10" s="8"/>
      <c r="E10" s="9"/>
      <c r="F10" s="9"/>
      <c r="G10" s="9"/>
      <c r="H10" s="9"/>
    </row>
    <row r="11" spans="1:8" x14ac:dyDescent="0.25">
      <c r="A11" s="11"/>
      <c r="B11" s="16"/>
      <c r="C11" s="44"/>
      <c r="D11" s="8"/>
      <c r="E11" s="9"/>
      <c r="F11" s="9"/>
      <c r="G11" s="9"/>
      <c r="H11" s="9"/>
    </row>
    <row r="12" spans="1:8" x14ac:dyDescent="0.25">
      <c r="A12" s="11"/>
      <c r="B12" s="16"/>
      <c r="C12" s="40" t="s">
        <v>67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21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28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8" t="s">
        <v>37</v>
      </c>
      <c r="B1" s="138"/>
      <c r="C1" s="138"/>
      <c r="D1" s="138"/>
      <c r="E1" s="138"/>
      <c r="F1" s="138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38" t="s">
        <v>23</v>
      </c>
      <c r="B3" s="138"/>
      <c r="C3" s="138"/>
      <c r="D3" s="138"/>
      <c r="E3" s="138"/>
      <c r="F3" s="138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38" t="s">
        <v>63</v>
      </c>
      <c r="B5" s="138"/>
      <c r="C5" s="138"/>
      <c r="D5" s="138"/>
      <c r="E5" s="138"/>
      <c r="F5" s="138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55</v>
      </c>
      <c r="B7" s="20" t="s">
        <v>40</v>
      </c>
      <c r="C7" s="21" t="s">
        <v>41</v>
      </c>
      <c r="D7" s="21" t="s">
        <v>38</v>
      </c>
      <c r="E7" s="21" t="s">
        <v>31</v>
      </c>
      <c r="F7" s="21" t="s">
        <v>39</v>
      </c>
    </row>
    <row r="8" spans="1:6" x14ac:dyDescent="0.25">
      <c r="A8" s="11" t="s">
        <v>64</v>
      </c>
      <c r="B8" s="8"/>
      <c r="C8" s="9"/>
      <c r="D8" s="9"/>
      <c r="E8" s="9"/>
      <c r="F8" s="9"/>
    </row>
    <row r="9" spans="1:6" ht="25.5" x14ac:dyDescent="0.25">
      <c r="A9" s="11" t="s">
        <v>65</v>
      </c>
      <c r="B9" s="8"/>
      <c r="C9" s="9"/>
      <c r="D9" s="9"/>
      <c r="E9" s="9"/>
      <c r="F9" s="9"/>
    </row>
    <row r="10" spans="1:6" ht="25.5" x14ac:dyDescent="0.25">
      <c r="A10" s="18" t="s">
        <v>66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67</v>
      </c>
      <c r="B12" s="8"/>
      <c r="C12" s="9"/>
      <c r="D12" s="9"/>
      <c r="E12" s="9"/>
      <c r="F12" s="9"/>
    </row>
    <row r="13" spans="1:6" x14ac:dyDescent="0.25">
      <c r="A13" s="26" t="s">
        <v>58</v>
      </c>
      <c r="B13" s="8"/>
      <c r="C13" s="9"/>
      <c r="D13" s="9"/>
      <c r="E13" s="9"/>
      <c r="F13" s="9"/>
    </row>
    <row r="14" spans="1:6" x14ac:dyDescent="0.25">
      <c r="A14" s="13" t="s">
        <v>59</v>
      </c>
      <c r="B14" s="8"/>
      <c r="C14" s="9"/>
      <c r="D14" s="9"/>
      <c r="E14" s="9"/>
      <c r="F14" s="10"/>
    </row>
    <row r="15" spans="1:6" x14ac:dyDescent="0.25">
      <c r="A15" s="26" t="s">
        <v>60</v>
      </c>
      <c r="B15" s="8"/>
      <c r="C15" s="9"/>
      <c r="D15" s="9"/>
      <c r="E15" s="9"/>
      <c r="F15" s="10"/>
    </row>
    <row r="16" spans="1:6" x14ac:dyDescent="0.25">
      <c r="A16" s="13" t="s">
        <v>61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B1" workbookViewId="0">
      <selection activeCell="F9" sqref="F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38" t="s">
        <v>37</v>
      </c>
      <c r="B1" s="138"/>
      <c r="C1" s="138"/>
      <c r="D1" s="138"/>
      <c r="E1" s="138"/>
      <c r="F1" s="138"/>
      <c r="G1" s="138"/>
      <c r="H1" s="138"/>
      <c r="I1" s="13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38" t="s">
        <v>22</v>
      </c>
      <c r="B3" s="139"/>
      <c r="C3" s="139"/>
      <c r="D3" s="139"/>
      <c r="E3" s="139"/>
      <c r="F3" s="139"/>
      <c r="G3" s="139"/>
      <c r="H3" s="139"/>
      <c r="I3" s="139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61" t="s">
        <v>24</v>
      </c>
      <c r="B5" s="162"/>
      <c r="C5" s="163"/>
      <c r="D5" s="20" t="s">
        <v>25</v>
      </c>
      <c r="E5" s="20" t="s">
        <v>40</v>
      </c>
      <c r="F5" s="21" t="s">
        <v>41</v>
      </c>
      <c r="G5" s="21" t="s">
        <v>38</v>
      </c>
      <c r="H5" s="21" t="s">
        <v>31</v>
      </c>
      <c r="I5" s="21" t="s">
        <v>39</v>
      </c>
    </row>
    <row r="6" spans="1:9" x14ac:dyDescent="0.25">
      <c r="A6" s="91"/>
      <c r="B6" s="92"/>
      <c r="C6" s="93"/>
      <c r="D6" s="20"/>
      <c r="E6" s="20"/>
      <c r="F6" s="21"/>
      <c r="G6" s="21"/>
      <c r="H6" s="21"/>
      <c r="I6" s="21"/>
    </row>
    <row r="7" spans="1:9" x14ac:dyDescent="0.25">
      <c r="A7" s="113" t="s">
        <v>135</v>
      </c>
      <c r="B7" s="92"/>
      <c r="C7" s="93"/>
      <c r="D7" s="20"/>
      <c r="E7" s="114">
        <v>822872.31</v>
      </c>
      <c r="F7" s="127">
        <v>749305.07</v>
      </c>
      <c r="G7" s="127">
        <v>803572</v>
      </c>
      <c r="H7" s="127">
        <v>803572</v>
      </c>
      <c r="I7" s="127">
        <v>803572</v>
      </c>
    </row>
    <row r="8" spans="1:9" ht="38.25" x14ac:dyDescent="0.25">
      <c r="A8" s="158" t="s">
        <v>92</v>
      </c>
      <c r="B8" s="159"/>
      <c r="C8" s="160"/>
      <c r="D8" s="29" t="s">
        <v>93</v>
      </c>
      <c r="E8" s="112">
        <v>74958.39</v>
      </c>
      <c r="F8" s="128">
        <v>24523.46</v>
      </c>
      <c r="G8" s="128">
        <v>21255</v>
      </c>
      <c r="H8" s="128">
        <v>21255</v>
      </c>
      <c r="I8" s="128">
        <v>21255</v>
      </c>
    </row>
    <row r="9" spans="1:9" ht="25.5" x14ac:dyDescent="0.25">
      <c r="A9" s="158" t="s">
        <v>94</v>
      </c>
      <c r="B9" s="159"/>
      <c r="C9" s="160"/>
      <c r="D9" s="29" t="s">
        <v>95</v>
      </c>
      <c r="E9" s="110">
        <v>53603.77</v>
      </c>
      <c r="F9" s="119"/>
      <c r="G9" s="119">
        <v>11272</v>
      </c>
      <c r="H9" s="119">
        <v>11272</v>
      </c>
      <c r="I9" s="119">
        <v>11272</v>
      </c>
    </row>
    <row r="10" spans="1:9" x14ac:dyDescent="0.25">
      <c r="A10" s="167" t="s">
        <v>96</v>
      </c>
      <c r="B10" s="168"/>
      <c r="C10" s="169"/>
      <c r="D10" s="39" t="s">
        <v>97</v>
      </c>
      <c r="E10" s="66"/>
      <c r="F10" s="68"/>
      <c r="G10" s="68"/>
      <c r="H10" s="68"/>
      <c r="I10" s="68"/>
    </row>
    <row r="11" spans="1:9" x14ac:dyDescent="0.25">
      <c r="A11" s="170">
        <v>3</v>
      </c>
      <c r="B11" s="171"/>
      <c r="C11" s="172"/>
      <c r="D11" s="28" t="s">
        <v>10</v>
      </c>
      <c r="E11" s="108">
        <v>53603.77</v>
      </c>
      <c r="F11" s="118"/>
      <c r="G11" s="118">
        <v>10772</v>
      </c>
      <c r="H11" s="118">
        <v>10772</v>
      </c>
      <c r="I11" s="118">
        <v>10772</v>
      </c>
    </row>
    <row r="12" spans="1:9" x14ac:dyDescent="0.25">
      <c r="A12" s="164">
        <v>32</v>
      </c>
      <c r="B12" s="165"/>
      <c r="C12" s="166"/>
      <c r="D12" s="28" t="s">
        <v>26</v>
      </c>
      <c r="E12" s="66">
        <v>53599.5</v>
      </c>
      <c r="F12" s="68"/>
      <c r="G12" s="68">
        <v>10772</v>
      </c>
      <c r="H12" s="68">
        <v>10772</v>
      </c>
      <c r="I12" s="68">
        <v>10772</v>
      </c>
    </row>
    <row r="13" spans="1:9" x14ac:dyDescent="0.25">
      <c r="A13" s="164">
        <v>34</v>
      </c>
      <c r="B13" s="165"/>
      <c r="C13" s="166"/>
      <c r="D13" s="28" t="s">
        <v>80</v>
      </c>
      <c r="E13" s="66">
        <v>4.2699999999999996</v>
      </c>
      <c r="F13" s="68"/>
      <c r="G13" s="68"/>
      <c r="H13" s="68"/>
      <c r="I13" s="68"/>
    </row>
    <row r="14" spans="1:9" x14ac:dyDescent="0.25">
      <c r="A14" s="167" t="s">
        <v>142</v>
      </c>
      <c r="B14" s="168"/>
      <c r="C14" s="169"/>
      <c r="D14" s="117" t="s">
        <v>143</v>
      </c>
      <c r="E14" s="66"/>
      <c r="F14" s="68"/>
      <c r="G14" s="68"/>
      <c r="H14" s="68"/>
      <c r="I14" s="68"/>
    </row>
    <row r="15" spans="1:9" x14ac:dyDescent="0.25">
      <c r="A15" s="115">
        <v>3</v>
      </c>
      <c r="B15" s="116"/>
      <c r="C15" s="117"/>
      <c r="D15" s="117" t="s">
        <v>10</v>
      </c>
      <c r="E15" s="66"/>
      <c r="F15" s="118"/>
      <c r="G15" s="118">
        <v>500</v>
      </c>
      <c r="H15" s="118">
        <v>500</v>
      </c>
      <c r="I15" s="118">
        <v>500</v>
      </c>
    </row>
    <row r="16" spans="1:9" x14ac:dyDescent="0.25">
      <c r="A16" s="115">
        <v>32</v>
      </c>
      <c r="B16" s="116"/>
      <c r="C16" s="117"/>
      <c r="D16" s="117" t="s">
        <v>144</v>
      </c>
      <c r="E16" s="66"/>
      <c r="F16" s="68"/>
      <c r="G16" s="68">
        <v>500</v>
      </c>
      <c r="H16" s="68">
        <v>500</v>
      </c>
      <c r="I16" s="68">
        <v>500</v>
      </c>
    </row>
    <row r="17" spans="1:9" ht="51" x14ac:dyDescent="0.25">
      <c r="A17" s="106" t="s">
        <v>98</v>
      </c>
      <c r="B17" s="94"/>
      <c r="C17" s="95"/>
      <c r="D17" s="87" t="s">
        <v>99</v>
      </c>
      <c r="E17" s="110">
        <v>10336.93</v>
      </c>
      <c r="F17" s="119">
        <v>10086.93</v>
      </c>
      <c r="G17" s="119">
        <v>3050</v>
      </c>
      <c r="H17" s="119">
        <v>3050</v>
      </c>
      <c r="I17" s="119">
        <v>3050</v>
      </c>
    </row>
    <row r="18" spans="1:9" s="96" customFormat="1" x14ac:dyDescent="0.25">
      <c r="A18" s="103" t="s">
        <v>100</v>
      </c>
      <c r="B18" s="104"/>
      <c r="C18" s="99"/>
      <c r="D18" s="105" t="s">
        <v>101</v>
      </c>
      <c r="E18" s="101"/>
      <c r="F18" s="102"/>
      <c r="G18" s="102"/>
      <c r="H18" s="102"/>
      <c r="I18" s="102"/>
    </row>
    <row r="19" spans="1:9" s="96" customFormat="1" x14ac:dyDescent="0.25">
      <c r="A19" s="103" t="s">
        <v>102</v>
      </c>
      <c r="B19" s="104"/>
      <c r="C19" s="99"/>
      <c r="D19" s="105" t="s">
        <v>10</v>
      </c>
      <c r="E19" s="109">
        <v>9997.2099999999991</v>
      </c>
      <c r="F19" s="120">
        <v>10086.93</v>
      </c>
      <c r="G19" s="120">
        <v>3050</v>
      </c>
      <c r="H19" s="120">
        <v>3050</v>
      </c>
      <c r="I19" s="120">
        <v>3050</v>
      </c>
    </row>
    <row r="20" spans="1:9" s="96" customFormat="1" x14ac:dyDescent="0.25">
      <c r="A20" s="103" t="s">
        <v>103</v>
      </c>
      <c r="B20" s="104"/>
      <c r="C20" s="99"/>
      <c r="D20" s="105" t="s">
        <v>26</v>
      </c>
      <c r="E20" s="101">
        <v>9997.2099999999991</v>
      </c>
      <c r="F20" s="102">
        <v>10086.93</v>
      </c>
      <c r="G20" s="102">
        <v>3050</v>
      </c>
      <c r="H20" s="102">
        <v>3050</v>
      </c>
      <c r="I20" s="102">
        <v>3050</v>
      </c>
    </row>
    <row r="21" spans="1:9" s="96" customFormat="1" x14ac:dyDescent="0.25">
      <c r="A21" s="103" t="s">
        <v>119</v>
      </c>
      <c r="B21" s="104"/>
      <c r="C21" s="99"/>
      <c r="D21" s="105" t="s">
        <v>120</v>
      </c>
      <c r="E21" s="109">
        <v>339.66</v>
      </c>
      <c r="F21" s="102"/>
      <c r="G21" s="102"/>
      <c r="H21" s="102"/>
      <c r="I21" s="102"/>
    </row>
    <row r="22" spans="1:9" s="96" customFormat="1" x14ac:dyDescent="0.25">
      <c r="A22" s="103" t="s">
        <v>104</v>
      </c>
      <c r="B22" s="104"/>
      <c r="C22" s="99"/>
      <c r="D22" s="105" t="s">
        <v>105</v>
      </c>
      <c r="E22" s="101">
        <v>339.66</v>
      </c>
      <c r="F22" s="102"/>
      <c r="G22" s="102"/>
      <c r="H22" s="102"/>
      <c r="I22" s="102"/>
    </row>
    <row r="23" spans="1:9" s="96" customFormat="1" x14ac:dyDescent="0.25">
      <c r="A23" s="97" t="s">
        <v>106</v>
      </c>
      <c r="B23" s="98"/>
      <c r="C23" s="107"/>
      <c r="D23" s="100" t="s">
        <v>107</v>
      </c>
      <c r="E23" s="111">
        <v>824.96</v>
      </c>
      <c r="F23" s="121">
        <v>663.61</v>
      </c>
      <c r="G23" s="121">
        <v>3000</v>
      </c>
      <c r="H23" s="121">
        <v>3000</v>
      </c>
      <c r="I23" s="121">
        <v>3000</v>
      </c>
    </row>
    <row r="24" spans="1:9" s="96" customFormat="1" x14ac:dyDescent="0.25">
      <c r="A24" s="103" t="s">
        <v>108</v>
      </c>
      <c r="B24" s="104"/>
      <c r="C24" s="99"/>
      <c r="D24" s="105" t="s">
        <v>109</v>
      </c>
      <c r="E24" s="101"/>
      <c r="F24" s="102"/>
      <c r="G24" s="102"/>
      <c r="H24" s="102"/>
      <c r="I24" s="102"/>
    </row>
    <row r="25" spans="1:9" s="96" customFormat="1" x14ac:dyDescent="0.25">
      <c r="A25" s="103" t="s">
        <v>102</v>
      </c>
      <c r="B25" s="104"/>
      <c r="C25" s="99"/>
      <c r="D25" s="105" t="s">
        <v>10</v>
      </c>
      <c r="E25" s="109">
        <v>824.96</v>
      </c>
      <c r="F25" s="120">
        <v>663.61</v>
      </c>
      <c r="G25" s="120">
        <v>3000</v>
      </c>
      <c r="H25" s="120">
        <v>3000</v>
      </c>
      <c r="I25" s="120">
        <v>3000</v>
      </c>
    </row>
    <row r="26" spans="1:9" s="96" customFormat="1" x14ac:dyDescent="0.25">
      <c r="A26" s="103" t="s">
        <v>103</v>
      </c>
      <c r="B26" s="104"/>
      <c r="C26" s="99"/>
      <c r="D26" s="105" t="s">
        <v>26</v>
      </c>
      <c r="E26" s="101">
        <v>824.96</v>
      </c>
      <c r="F26" s="102">
        <v>663.61</v>
      </c>
      <c r="G26" s="102">
        <v>3000</v>
      </c>
      <c r="H26" s="102">
        <v>3000</v>
      </c>
      <c r="I26" s="102">
        <v>3000</v>
      </c>
    </row>
    <row r="27" spans="1:9" s="96" customFormat="1" x14ac:dyDescent="0.25">
      <c r="A27" s="97" t="s">
        <v>110</v>
      </c>
      <c r="B27" s="98"/>
      <c r="C27" s="107"/>
      <c r="D27" s="100" t="s">
        <v>111</v>
      </c>
      <c r="E27" s="111">
        <v>10192.73</v>
      </c>
      <c r="F27" s="121">
        <v>13772.92</v>
      </c>
      <c r="G27" s="121">
        <v>3701</v>
      </c>
      <c r="H27" s="121">
        <v>3701</v>
      </c>
      <c r="I27" s="121">
        <v>3701</v>
      </c>
    </row>
    <row r="28" spans="1:9" s="96" customFormat="1" x14ac:dyDescent="0.25">
      <c r="A28" s="103" t="s">
        <v>112</v>
      </c>
      <c r="B28" s="104"/>
      <c r="C28" s="99"/>
      <c r="D28" s="105" t="s">
        <v>113</v>
      </c>
      <c r="E28" s="101"/>
      <c r="F28" s="102"/>
      <c r="G28" s="102"/>
      <c r="H28" s="102"/>
      <c r="I28" s="102"/>
    </row>
    <row r="29" spans="1:9" s="96" customFormat="1" x14ac:dyDescent="0.25">
      <c r="A29" s="103" t="s">
        <v>102</v>
      </c>
      <c r="B29" s="104"/>
      <c r="C29" s="99"/>
      <c r="D29" s="105" t="s">
        <v>10</v>
      </c>
      <c r="E29" s="109">
        <v>6518.29</v>
      </c>
      <c r="F29" s="120">
        <v>13772.92</v>
      </c>
      <c r="G29" s="120">
        <v>3701</v>
      </c>
      <c r="H29" s="120">
        <v>3701</v>
      </c>
      <c r="I29" s="120">
        <v>3701</v>
      </c>
    </row>
    <row r="30" spans="1:9" s="96" customFormat="1" x14ac:dyDescent="0.25">
      <c r="A30" s="103" t="s">
        <v>114</v>
      </c>
      <c r="B30" s="104"/>
      <c r="C30" s="99"/>
      <c r="D30" s="105" t="s">
        <v>11</v>
      </c>
      <c r="E30" s="101">
        <v>8.76</v>
      </c>
      <c r="F30" s="102">
        <v>552.13</v>
      </c>
      <c r="G30" s="102"/>
      <c r="H30" s="102"/>
      <c r="I30" s="102"/>
    </row>
    <row r="31" spans="1:9" s="96" customFormat="1" x14ac:dyDescent="0.25">
      <c r="A31" s="103" t="s">
        <v>103</v>
      </c>
      <c r="B31" s="104"/>
      <c r="C31" s="99"/>
      <c r="D31" s="105" t="s">
        <v>26</v>
      </c>
      <c r="E31" s="101">
        <v>5625.9</v>
      </c>
      <c r="F31" s="102">
        <v>10808.55</v>
      </c>
      <c r="G31" s="102">
        <v>3700</v>
      </c>
      <c r="H31" s="102">
        <v>3700</v>
      </c>
      <c r="I31" s="102">
        <v>3700</v>
      </c>
    </row>
    <row r="32" spans="1:9" s="96" customFormat="1" x14ac:dyDescent="0.25">
      <c r="A32" s="103" t="s">
        <v>115</v>
      </c>
      <c r="B32" s="104"/>
      <c r="C32" s="99"/>
      <c r="D32" s="105" t="s">
        <v>80</v>
      </c>
      <c r="E32" s="101">
        <v>45.53</v>
      </c>
      <c r="F32" s="102"/>
      <c r="G32" s="102">
        <v>1</v>
      </c>
      <c r="H32" s="102">
        <v>1</v>
      </c>
      <c r="I32" s="102">
        <v>1</v>
      </c>
    </row>
    <row r="33" spans="1:9" s="96" customFormat="1" x14ac:dyDescent="0.25">
      <c r="A33" s="103" t="s">
        <v>116</v>
      </c>
      <c r="B33" s="104"/>
      <c r="C33" s="99"/>
      <c r="D33" s="105" t="s">
        <v>81</v>
      </c>
      <c r="E33" s="101">
        <v>838.09</v>
      </c>
      <c r="F33" s="102">
        <v>2412.2399999999998</v>
      </c>
      <c r="G33" s="102"/>
      <c r="H33" s="102"/>
      <c r="I33" s="102"/>
    </row>
    <row r="34" spans="1:9" s="96" customFormat="1" x14ac:dyDescent="0.25">
      <c r="A34" s="103" t="s">
        <v>117</v>
      </c>
      <c r="B34" s="104"/>
      <c r="C34" s="99"/>
      <c r="D34" s="105" t="s">
        <v>118</v>
      </c>
      <c r="E34" s="101"/>
      <c r="F34" s="102"/>
      <c r="G34" s="102"/>
      <c r="H34" s="102"/>
      <c r="I34" s="102"/>
    </row>
    <row r="35" spans="1:9" s="96" customFormat="1" x14ac:dyDescent="0.25">
      <c r="A35" s="103" t="s">
        <v>102</v>
      </c>
      <c r="B35" s="104"/>
      <c r="C35" s="99"/>
      <c r="D35" s="105" t="s">
        <v>10</v>
      </c>
      <c r="E35" s="109">
        <v>3005.65</v>
      </c>
      <c r="F35" s="102"/>
      <c r="G35" s="102"/>
      <c r="H35" s="102"/>
      <c r="I35" s="102"/>
    </row>
    <row r="36" spans="1:9" s="96" customFormat="1" x14ac:dyDescent="0.25">
      <c r="A36" s="103" t="s">
        <v>103</v>
      </c>
      <c r="B36" s="104"/>
      <c r="C36" s="99"/>
      <c r="D36" s="105" t="s">
        <v>26</v>
      </c>
      <c r="E36" s="101">
        <v>3005.65</v>
      </c>
      <c r="F36" s="102"/>
      <c r="G36" s="102"/>
      <c r="H36" s="102"/>
      <c r="I36" s="102"/>
    </row>
    <row r="37" spans="1:9" s="96" customFormat="1" x14ac:dyDescent="0.25">
      <c r="A37" s="103" t="s">
        <v>119</v>
      </c>
      <c r="B37" s="104"/>
      <c r="C37" s="99"/>
      <c r="D37" s="105" t="s">
        <v>121</v>
      </c>
      <c r="E37" s="109">
        <v>668.79</v>
      </c>
      <c r="F37" s="102"/>
      <c r="G37" s="102"/>
      <c r="H37" s="102"/>
      <c r="I37" s="102"/>
    </row>
    <row r="38" spans="1:9" s="96" customFormat="1" x14ac:dyDescent="0.25">
      <c r="A38" s="103" t="s">
        <v>104</v>
      </c>
      <c r="B38" s="104"/>
      <c r="C38" s="99"/>
      <c r="D38" s="105" t="s">
        <v>123</v>
      </c>
      <c r="E38" s="101">
        <v>668.79</v>
      </c>
      <c r="F38" s="102"/>
      <c r="G38" s="102"/>
      <c r="H38" s="102"/>
      <c r="I38" s="102"/>
    </row>
    <row r="39" spans="1:9" s="96" customFormat="1" ht="25.5" x14ac:dyDescent="0.25">
      <c r="A39" s="97" t="s">
        <v>145</v>
      </c>
      <c r="B39" s="98"/>
      <c r="C39" s="107"/>
      <c r="D39" s="122" t="s">
        <v>146</v>
      </c>
      <c r="E39" s="111"/>
      <c r="F39" s="121"/>
      <c r="G39" s="121">
        <v>232</v>
      </c>
      <c r="H39" s="121">
        <v>232</v>
      </c>
      <c r="I39" s="121">
        <v>232</v>
      </c>
    </row>
    <row r="40" spans="1:9" s="96" customFormat="1" x14ac:dyDescent="0.25">
      <c r="A40" s="103" t="s">
        <v>100</v>
      </c>
      <c r="B40" s="104"/>
      <c r="C40" s="99"/>
      <c r="D40" s="123" t="s">
        <v>147</v>
      </c>
      <c r="E40" s="111"/>
      <c r="F40" s="121"/>
      <c r="G40" s="121"/>
      <c r="H40" s="121"/>
      <c r="I40" s="121"/>
    </row>
    <row r="41" spans="1:9" s="96" customFormat="1" x14ac:dyDescent="0.25">
      <c r="A41" s="103" t="s">
        <v>102</v>
      </c>
      <c r="B41" s="104"/>
      <c r="C41" s="99"/>
      <c r="D41" s="123" t="s">
        <v>10</v>
      </c>
      <c r="E41" s="111"/>
      <c r="F41" s="124"/>
      <c r="G41" s="124">
        <v>232</v>
      </c>
      <c r="H41" s="124">
        <v>232</v>
      </c>
      <c r="I41" s="124">
        <v>232</v>
      </c>
    </row>
    <row r="42" spans="1:9" s="96" customFormat="1" x14ac:dyDescent="0.25">
      <c r="A42" s="103" t="s">
        <v>116</v>
      </c>
      <c r="B42" s="104"/>
      <c r="C42" s="99"/>
      <c r="D42" s="123" t="s">
        <v>81</v>
      </c>
      <c r="E42" s="111"/>
      <c r="F42" s="125"/>
      <c r="G42" s="125">
        <v>232</v>
      </c>
      <c r="H42" s="125">
        <v>232</v>
      </c>
      <c r="I42" s="125">
        <v>232</v>
      </c>
    </row>
    <row r="43" spans="1:9" ht="38.25" x14ac:dyDescent="0.25">
      <c r="A43" s="158" t="s">
        <v>122</v>
      </c>
      <c r="B43" s="159"/>
      <c r="C43" s="160"/>
      <c r="D43" s="87" t="s">
        <v>124</v>
      </c>
      <c r="E43" s="112">
        <v>747913.92</v>
      </c>
      <c r="F43" s="128">
        <v>724781.61</v>
      </c>
      <c r="G43" s="128">
        <v>782317</v>
      </c>
      <c r="H43" s="128">
        <v>782317</v>
      </c>
      <c r="I43" s="128">
        <v>782317</v>
      </c>
    </row>
    <row r="44" spans="1:9" ht="38.25" x14ac:dyDescent="0.25">
      <c r="A44" s="158" t="s">
        <v>125</v>
      </c>
      <c r="B44" s="159"/>
      <c r="C44" s="160"/>
      <c r="D44" s="87" t="s">
        <v>126</v>
      </c>
      <c r="E44" s="110">
        <v>697791.13</v>
      </c>
      <c r="F44" s="119">
        <v>682443.43</v>
      </c>
      <c r="G44" s="119">
        <v>746922</v>
      </c>
      <c r="H44" s="119">
        <v>746922</v>
      </c>
      <c r="I44" s="119">
        <v>746922</v>
      </c>
    </row>
    <row r="45" spans="1:9" x14ac:dyDescent="0.25">
      <c r="A45" s="167" t="s">
        <v>127</v>
      </c>
      <c r="B45" s="168"/>
      <c r="C45" s="169"/>
      <c r="D45" s="90" t="s">
        <v>128</v>
      </c>
      <c r="E45" s="66"/>
      <c r="F45" s="68"/>
      <c r="G45" s="68"/>
      <c r="H45" s="68"/>
      <c r="I45" s="68"/>
    </row>
    <row r="46" spans="1:9" x14ac:dyDescent="0.25">
      <c r="A46" s="170">
        <v>3</v>
      </c>
      <c r="B46" s="171"/>
      <c r="C46" s="172"/>
      <c r="D46" s="83" t="s">
        <v>10</v>
      </c>
      <c r="E46" s="108">
        <v>63441.5</v>
      </c>
      <c r="F46" s="126">
        <v>63441.5</v>
      </c>
      <c r="G46" s="126">
        <v>64272</v>
      </c>
      <c r="H46" s="126">
        <v>64272</v>
      </c>
      <c r="I46" s="126">
        <v>64272</v>
      </c>
    </row>
    <row r="47" spans="1:9" x14ac:dyDescent="0.25">
      <c r="A47" s="164">
        <v>32</v>
      </c>
      <c r="B47" s="165"/>
      <c r="C47" s="166"/>
      <c r="D47" s="83" t="s">
        <v>26</v>
      </c>
      <c r="E47" s="66">
        <v>61961.05</v>
      </c>
      <c r="F47" s="68">
        <v>62379.72</v>
      </c>
      <c r="G47" s="68">
        <v>62727</v>
      </c>
      <c r="H47" s="68">
        <v>62727</v>
      </c>
      <c r="I47" s="68">
        <v>62727</v>
      </c>
    </row>
    <row r="48" spans="1:9" x14ac:dyDescent="0.25">
      <c r="A48" s="164">
        <v>34</v>
      </c>
      <c r="B48" s="165"/>
      <c r="C48" s="166"/>
      <c r="D48" s="83" t="s">
        <v>80</v>
      </c>
      <c r="E48" s="66">
        <v>1480.45</v>
      </c>
      <c r="F48" s="68">
        <v>1061.78</v>
      </c>
      <c r="G48" s="68">
        <v>1545</v>
      </c>
      <c r="H48" s="68">
        <v>1545</v>
      </c>
      <c r="I48" s="68">
        <v>1545</v>
      </c>
    </row>
    <row r="49" spans="1:9" x14ac:dyDescent="0.25">
      <c r="A49" s="167" t="s">
        <v>100</v>
      </c>
      <c r="B49" s="168"/>
      <c r="C49" s="169"/>
      <c r="D49" s="90" t="s">
        <v>129</v>
      </c>
      <c r="E49" s="66"/>
      <c r="F49" s="68"/>
      <c r="G49" s="68"/>
      <c r="H49" s="68"/>
      <c r="I49" s="68"/>
    </row>
    <row r="50" spans="1:9" x14ac:dyDescent="0.25">
      <c r="A50" s="170">
        <v>3</v>
      </c>
      <c r="B50" s="171"/>
      <c r="C50" s="172"/>
      <c r="D50" s="83" t="s">
        <v>10</v>
      </c>
      <c r="E50" s="108">
        <v>634349.63</v>
      </c>
      <c r="F50" s="118">
        <v>619001.93000000005</v>
      </c>
      <c r="G50" s="118">
        <v>682650</v>
      </c>
      <c r="H50" s="118">
        <v>682650</v>
      </c>
      <c r="I50" s="118">
        <v>682650</v>
      </c>
    </row>
    <row r="51" spans="1:9" x14ac:dyDescent="0.25">
      <c r="A51" s="81">
        <v>31</v>
      </c>
      <c r="B51" s="82"/>
      <c r="C51" s="83"/>
      <c r="D51" s="83" t="s">
        <v>11</v>
      </c>
      <c r="E51" s="66">
        <v>627103.4</v>
      </c>
      <c r="F51" s="68">
        <v>611967.62</v>
      </c>
      <c r="G51" s="68">
        <v>682650</v>
      </c>
      <c r="H51" s="68">
        <v>682650</v>
      </c>
      <c r="I51" s="68">
        <v>682650</v>
      </c>
    </row>
    <row r="52" spans="1:9" x14ac:dyDescent="0.25">
      <c r="A52" s="164">
        <v>34</v>
      </c>
      <c r="B52" s="165"/>
      <c r="C52" s="166"/>
      <c r="D52" s="83" t="s">
        <v>80</v>
      </c>
      <c r="E52" s="66">
        <v>7246.24</v>
      </c>
      <c r="F52" s="68">
        <v>7034.31</v>
      </c>
      <c r="G52" s="68"/>
      <c r="H52" s="68"/>
      <c r="I52" s="68"/>
    </row>
    <row r="53" spans="1:9" ht="38.25" customHeight="1" x14ac:dyDescent="0.25">
      <c r="A53" s="158" t="s">
        <v>136</v>
      </c>
      <c r="B53" s="159"/>
      <c r="C53" s="160"/>
      <c r="D53" s="87" t="s">
        <v>137</v>
      </c>
      <c r="E53" s="110">
        <v>7784.59</v>
      </c>
      <c r="F53" s="119"/>
      <c r="G53" s="119">
        <v>16500</v>
      </c>
      <c r="H53" s="119">
        <v>16500</v>
      </c>
      <c r="I53" s="119">
        <v>16500</v>
      </c>
    </row>
    <row r="54" spans="1:9" ht="15" customHeight="1" x14ac:dyDescent="0.25">
      <c r="A54" s="167" t="s">
        <v>127</v>
      </c>
      <c r="B54" s="168"/>
      <c r="C54" s="169"/>
      <c r="D54" s="90" t="s">
        <v>128</v>
      </c>
      <c r="E54" s="66"/>
      <c r="F54" s="68"/>
      <c r="G54" s="68"/>
      <c r="H54" s="68"/>
      <c r="I54" s="68"/>
    </row>
    <row r="55" spans="1:9" ht="15" customHeight="1" x14ac:dyDescent="0.25">
      <c r="A55" s="88">
        <v>3</v>
      </c>
      <c r="B55" s="89"/>
      <c r="C55" s="90"/>
      <c r="D55" s="90" t="s">
        <v>10</v>
      </c>
      <c r="E55" s="108">
        <v>7784.59</v>
      </c>
      <c r="F55" s="118"/>
      <c r="G55" s="118">
        <v>16500</v>
      </c>
      <c r="H55" s="118">
        <v>16500</v>
      </c>
      <c r="I55" s="118">
        <v>16500</v>
      </c>
    </row>
    <row r="56" spans="1:9" x14ac:dyDescent="0.25">
      <c r="A56" s="84">
        <v>32</v>
      </c>
      <c r="B56" s="85"/>
      <c r="C56" s="86"/>
      <c r="D56" s="83" t="s">
        <v>130</v>
      </c>
      <c r="E56" s="66">
        <v>7784.59</v>
      </c>
      <c r="F56" s="68"/>
      <c r="G56" s="68">
        <v>16500</v>
      </c>
      <c r="H56" s="68">
        <v>16500</v>
      </c>
      <c r="I56" s="68">
        <v>16500</v>
      </c>
    </row>
    <row r="57" spans="1:9" ht="25.5" x14ac:dyDescent="0.25">
      <c r="A57" s="158" t="s">
        <v>138</v>
      </c>
      <c r="B57" s="159"/>
      <c r="C57" s="160"/>
      <c r="D57" s="87" t="s">
        <v>139</v>
      </c>
      <c r="E57" s="110">
        <v>41542.239999999998</v>
      </c>
      <c r="F57" s="119">
        <v>41542.239999999998</v>
      </c>
      <c r="G57" s="119">
        <v>18000</v>
      </c>
      <c r="H57" s="119">
        <v>18000</v>
      </c>
      <c r="I57" s="119">
        <v>18000</v>
      </c>
    </row>
    <row r="58" spans="1:9" x14ac:dyDescent="0.25">
      <c r="A58" s="167" t="s">
        <v>127</v>
      </c>
      <c r="B58" s="168"/>
      <c r="C58" s="169"/>
      <c r="D58" s="117" t="s">
        <v>128</v>
      </c>
      <c r="E58" s="66"/>
      <c r="F58" s="68"/>
      <c r="G58" s="68"/>
      <c r="H58" s="68"/>
      <c r="I58" s="68"/>
    </row>
    <row r="59" spans="1:9" ht="25.5" x14ac:dyDescent="0.25">
      <c r="A59" s="84">
        <v>4</v>
      </c>
      <c r="B59" s="85"/>
      <c r="C59" s="86"/>
      <c r="D59" s="83" t="s">
        <v>121</v>
      </c>
      <c r="E59" s="108">
        <v>41542.239999999998</v>
      </c>
      <c r="F59" s="118">
        <v>41542.239999999998</v>
      </c>
      <c r="G59" s="118">
        <v>18000</v>
      </c>
      <c r="H59" s="118">
        <v>18000</v>
      </c>
      <c r="I59" s="118">
        <v>18000</v>
      </c>
    </row>
    <row r="60" spans="1:9" ht="25.5" x14ac:dyDescent="0.25">
      <c r="A60" s="84">
        <v>42</v>
      </c>
      <c r="B60" s="85"/>
      <c r="C60" s="86"/>
      <c r="D60" s="83" t="s">
        <v>105</v>
      </c>
      <c r="E60" s="66">
        <v>41542.239999999998</v>
      </c>
      <c r="F60" s="68">
        <v>41542.239999999998</v>
      </c>
      <c r="G60" s="68">
        <v>18000</v>
      </c>
      <c r="H60" s="68">
        <v>18000</v>
      </c>
      <c r="I60" s="68">
        <v>18000</v>
      </c>
    </row>
    <row r="61" spans="1:9" ht="25.5" customHeight="1" x14ac:dyDescent="0.25">
      <c r="A61" s="158" t="s">
        <v>141</v>
      </c>
      <c r="B61" s="159"/>
      <c r="C61" s="160"/>
      <c r="D61" s="87" t="s">
        <v>140</v>
      </c>
      <c r="E61" s="110">
        <v>795.95</v>
      </c>
      <c r="F61" s="119">
        <v>795.94</v>
      </c>
      <c r="G61" s="119">
        <v>895</v>
      </c>
      <c r="H61" s="119">
        <v>895</v>
      </c>
      <c r="I61" s="119">
        <v>895</v>
      </c>
    </row>
    <row r="62" spans="1:9" x14ac:dyDescent="0.25">
      <c r="A62" s="167" t="s">
        <v>131</v>
      </c>
      <c r="B62" s="168"/>
      <c r="C62" s="169"/>
      <c r="D62" s="90" t="s">
        <v>132</v>
      </c>
      <c r="E62" s="66"/>
      <c r="F62" s="68"/>
      <c r="G62" s="68"/>
      <c r="H62" s="68"/>
      <c r="I62" s="68"/>
    </row>
    <row r="63" spans="1:9" x14ac:dyDescent="0.25">
      <c r="A63" s="88">
        <v>3</v>
      </c>
      <c r="B63" s="89"/>
      <c r="C63" s="90"/>
      <c r="D63" s="90" t="s">
        <v>10</v>
      </c>
      <c r="E63" s="108">
        <v>120.27</v>
      </c>
      <c r="F63" s="118">
        <v>120.25</v>
      </c>
      <c r="G63" s="118">
        <v>103</v>
      </c>
      <c r="H63" s="118">
        <v>103</v>
      </c>
      <c r="I63" s="118">
        <v>103</v>
      </c>
    </row>
    <row r="64" spans="1:9" x14ac:dyDescent="0.25">
      <c r="A64" s="88">
        <v>32</v>
      </c>
      <c r="B64" s="89"/>
      <c r="C64" s="90"/>
      <c r="D64" s="90" t="s">
        <v>26</v>
      </c>
      <c r="E64" s="66">
        <v>120.27</v>
      </c>
      <c r="F64" s="68">
        <v>120.25</v>
      </c>
      <c r="G64" s="68">
        <v>103</v>
      </c>
      <c r="H64" s="68">
        <v>103</v>
      </c>
      <c r="I64" s="68">
        <v>103</v>
      </c>
    </row>
    <row r="65" spans="1:9" ht="15" customHeight="1" x14ac:dyDescent="0.25">
      <c r="A65" s="167" t="s">
        <v>133</v>
      </c>
      <c r="B65" s="168"/>
      <c r="C65" s="169"/>
      <c r="D65" s="90" t="s">
        <v>134</v>
      </c>
      <c r="E65" s="66"/>
      <c r="F65" s="68"/>
      <c r="G65" s="68"/>
      <c r="H65" s="68"/>
      <c r="I65" s="68"/>
    </row>
    <row r="66" spans="1:9" x14ac:dyDescent="0.25">
      <c r="A66" s="88">
        <v>3</v>
      </c>
      <c r="B66" s="89"/>
      <c r="C66" s="90"/>
      <c r="D66" s="90" t="s">
        <v>10</v>
      </c>
      <c r="E66" s="108">
        <v>675.68</v>
      </c>
      <c r="F66" s="118">
        <v>675.69</v>
      </c>
      <c r="G66" s="118">
        <v>792</v>
      </c>
      <c r="H66" s="118">
        <v>792</v>
      </c>
      <c r="I66" s="118">
        <v>792</v>
      </c>
    </row>
    <row r="67" spans="1:9" x14ac:dyDescent="0.25">
      <c r="A67" s="88">
        <v>32</v>
      </c>
      <c r="B67" s="89"/>
      <c r="C67" s="90"/>
      <c r="D67" s="90" t="s">
        <v>26</v>
      </c>
      <c r="E67" s="66">
        <v>675.68</v>
      </c>
      <c r="F67" s="68">
        <v>675.69</v>
      </c>
      <c r="G67" s="68">
        <v>792</v>
      </c>
      <c r="H67" s="68">
        <v>792</v>
      </c>
      <c r="I67" s="68">
        <v>792</v>
      </c>
    </row>
  </sheetData>
  <mergeCells count="26">
    <mergeCell ref="A62:C62"/>
    <mergeCell ref="A65:C65"/>
    <mergeCell ref="A54:C54"/>
    <mergeCell ref="A53:C53"/>
    <mergeCell ref="A57:C57"/>
    <mergeCell ref="A61:C61"/>
    <mergeCell ref="A58:C58"/>
    <mergeCell ref="A52:C52"/>
    <mergeCell ref="A45:C45"/>
    <mergeCell ref="A46:C46"/>
    <mergeCell ref="A44:C44"/>
    <mergeCell ref="A10:C10"/>
    <mergeCell ref="A11:C11"/>
    <mergeCell ref="A13:C13"/>
    <mergeCell ref="A12:C12"/>
    <mergeCell ref="A43:C43"/>
    <mergeCell ref="A47:C47"/>
    <mergeCell ref="A48:C48"/>
    <mergeCell ref="A49:C49"/>
    <mergeCell ref="A50:C50"/>
    <mergeCell ref="A14:C14"/>
    <mergeCell ref="A8:C8"/>
    <mergeCell ref="A9:C9"/>
    <mergeCell ref="A1:I1"/>
    <mergeCell ref="A3:I3"/>
    <mergeCell ref="A5:C5"/>
  </mergeCells>
  <pageMargins left="0.7" right="0.7" top="0.75" bottom="0.75" header="0.3" footer="0.3"/>
  <pageSetup paperSize="9" scale="40" orientation="landscape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B31" workbookViewId="0">
      <selection activeCell="G27" sqref="G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8" t="s">
        <v>37</v>
      </c>
      <c r="B1" s="138"/>
      <c r="C1" s="138"/>
      <c r="D1" s="138"/>
      <c r="E1" s="138"/>
      <c r="F1" s="138"/>
      <c r="G1" s="138"/>
      <c r="H1" s="13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8" t="s">
        <v>23</v>
      </c>
      <c r="B3" s="138"/>
      <c r="C3" s="138"/>
      <c r="D3" s="138"/>
      <c r="E3" s="138"/>
      <c r="F3" s="138"/>
      <c r="G3" s="138"/>
      <c r="H3" s="13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8" t="s">
        <v>4</v>
      </c>
      <c r="B5" s="138"/>
      <c r="C5" s="138"/>
      <c r="D5" s="138"/>
      <c r="E5" s="138"/>
      <c r="F5" s="138"/>
      <c r="G5" s="138"/>
      <c r="H5" s="13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38" t="s">
        <v>51</v>
      </c>
      <c r="B7" s="138"/>
      <c r="C7" s="138"/>
      <c r="D7" s="138"/>
      <c r="E7" s="138"/>
      <c r="F7" s="138"/>
      <c r="G7" s="138"/>
      <c r="H7" s="138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152</v>
      </c>
      <c r="E9" s="21" t="s">
        <v>149</v>
      </c>
      <c r="F9" s="21" t="s">
        <v>153</v>
      </c>
      <c r="G9" s="21" t="s">
        <v>39</v>
      </c>
      <c r="H9" s="21" t="s">
        <v>154</v>
      </c>
    </row>
    <row r="10" spans="1:8" x14ac:dyDescent="0.25">
      <c r="A10" s="41"/>
      <c r="B10" s="42"/>
      <c r="C10" s="40" t="s">
        <v>0</v>
      </c>
      <c r="D10" s="70">
        <v>833009.98</v>
      </c>
      <c r="E10" s="71">
        <v>996799</v>
      </c>
      <c r="F10" s="71">
        <v>1051314.5</v>
      </c>
      <c r="G10" s="71">
        <v>1050564.5</v>
      </c>
      <c r="H10" s="71">
        <v>1050564.5</v>
      </c>
    </row>
    <row r="11" spans="1:8" ht="15.75" customHeight="1" x14ac:dyDescent="0.25">
      <c r="A11" s="11">
        <v>6</v>
      </c>
      <c r="B11" s="11"/>
      <c r="C11" s="11" t="s">
        <v>7</v>
      </c>
      <c r="D11" s="66">
        <v>833009.98</v>
      </c>
      <c r="E11" s="68">
        <v>996799</v>
      </c>
      <c r="F11" s="68">
        <v>1051314.5</v>
      </c>
      <c r="G11" s="68">
        <v>1050564.5</v>
      </c>
      <c r="H11" s="68">
        <v>1050564.5</v>
      </c>
    </row>
    <row r="12" spans="1:8" ht="38.25" x14ac:dyDescent="0.25">
      <c r="A12" s="11"/>
      <c r="B12" s="16">
        <v>63</v>
      </c>
      <c r="C12" s="16" t="s">
        <v>33</v>
      </c>
      <c r="D12" s="66">
        <v>761391.36</v>
      </c>
      <c r="E12" s="68">
        <v>879170</v>
      </c>
      <c r="F12" s="68">
        <v>943134</v>
      </c>
      <c r="G12" s="68">
        <v>943134</v>
      </c>
      <c r="H12" s="68">
        <v>943134</v>
      </c>
    </row>
    <row r="13" spans="1:8" x14ac:dyDescent="0.25">
      <c r="A13" s="65"/>
      <c r="B13" s="12">
        <v>64</v>
      </c>
      <c r="C13" s="12" t="s">
        <v>77</v>
      </c>
      <c r="D13" s="66">
        <v>0.03</v>
      </c>
      <c r="E13" s="68">
        <v>1</v>
      </c>
      <c r="F13" s="68">
        <v>0.5</v>
      </c>
      <c r="G13" s="68">
        <v>0.5</v>
      </c>
      <c r="H13" s="68">
        <v>0.5</v>
      </c>
    </row>
    <row r="14" spans="1:8" ht="38.25" customHeight="1" x14ac:dyDescent="0.25">
      <c r="A14" s="65"/>
      <c r="B14" s="12">
        <v>66</v>
      </c>
      <c r="C14" s="67" t="s">
        <v>78</v>
      </c>
      <c r="D14" s="66">
        <v>6759.18</v>
      </c>
      <c r="E14" s="68">
        <v>4200</v>
      </c>
      <c r="F14" s="68">
        <v>7500</v>
      </c>
      <c r="G14" s="68">
        <v>7500</v>
      </c>
      <c r="H14" s="68">
        <v>7500</v>
      </c>
    </row>
    <row r="15" spans="1:8" ht="38.25" x14ac:dyDescent="0.25">
      <c r="A15" s="12"/>
      <c r="B15" s="12">
        <v>67</v>
      </c>
      <c r="C15" s="16" t="s">
        <v>34</v>
      </c>
      <c r="D15" s="66">
        <v>62790.63</v>
      </c>
      <c r="E15" s="68">
        <v>106373</v>
      </c>
      <c r="F15" s="68">
        <v>98180</v>
      </c>
      <c r="G15" s="68">
        <v>97430</v>
      </c>
      <c r="H15" s="68">
        <v>97430</v>
      </c>
    </row>
    <row r="16" spans="1:8" ht="21.75" customHeight="1" x14ac:dyDescent="0.25">
      <c r="A16" s="12"/>
      <c r="B16" s="12">
        <v>68</v>
      </c>
      <c r="C16" s="16" t="s">
        <v>79</v>
      </c>
      <c r="D16" s="66">
        <v>2068.7800000000002</v>
      </c>
      <c r="E16" s="68">
        <v>7055</v>
      </c>
      <c r="F16" s="68">
        <v>2500</v>
      </c>
      <c r="G16" s="68">
        <v>2500</v>
      </c>
      <c r="H16" s="68">
        <v>2500</v>
      </c>
    </row>
    <row r="17" spans="1:8" ht="25.5" x14ac:dyDescent="0.25">
      <c r="A17" s="14">
        <v>7</v>
      </c>
      <c r="B17" s="15"/>
      <c r="C17" s="26" t="s">
        <v>8</v>
      </c>
      <c r="D17" s="66"/>
      <c r="E17" s="68"/>
      <c r="F17" s="68"/>
      <c r="G17" s="68"/>
      <c r="H17" s="68"/>
    </row>
    <row r="18" spans="1:8" ht="38.25" x14ac:dyDescent="0.25">
      <c r="A18" s="16"/>
      <c r="B18" s="16">
        <v>72</v>
      </c>
      <c r="C18" s="27" t="s">
        <v>32</v>
      </c>
      <c r="D18" s="66"/>
      <c r="E18" s="68"/>
      <c r="F18" s="68"/>
      <c r="G18" s="68"/>
      <c r="H18" s="69"/>
    </row>
    <row r="21" spans="1:8" ht="15.75" x14ac:dyDescent="0.25">
      <c r="A21" s="138" t="s">
        <v>52</v>
      </c>
      <c r="B21" s="157"/>
      <c r="C21" s="157"/>
      <c r="D21" s="157"/>
      <c r="E21" s="157"/>
      <c r="F21" s="157"/>
      <c r="G21" s="157"/>
      <c r="H21" s="157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1" t="s">
        <v>5</v>
      </c>
      <c r="B23" s="20" t="s">
        <v>6</v>
      </c>
      <c r="C23" s="20" t="s">
        <v>9</v>
      </c>
      <c r="D23" s="20" t="s">
        <v>152</v>
      </c>
      <c r="E23" s="21" t="s">
        <v>149</v>
      </c>
      <c r="F23" s="21" t="s">
        <v>153</v>
      </c>
      <c r="G23" s="21" t="s">
        <v>39</v>
      </c>
      <c r="H23" s="21" t="s">
        <v>154</v>
      </c>
    </row>
    <row r="24" spans="1:8" x14ac:dyDescent="0.25">
      <c r="A24" s="41"/>
      <c r="B24" s="42"/>
      <c r="C24" s="40" t="s">
        <v>1</v>
      </c>
      <c r="D24" s="72">
        <v>826201.2</v>
      </c>
      <c r="E24" s="71">
        <v>996799</v>
      </c>
      <c r="F24" s="71">
        <v>1051314</v>
      </c>
      <c r="G24" s="71">
        <v>1050564</v>
      </c>
      <c r="H24" s="71">
        <v>1050564</v>
      </c>
    </row>
    <row r="25" spans="1:8" ht="15.75" customHeight="1" x14ac:dyDescent="0.25">
      <c r="A25" s="11">
        <v>3</v>
      </c>
      <c r="B25" s="11"/>
      <c r="C25" s="11" t="s">
        <v>10</v>
      </c>
      <c r="D25" s="108">
        <v>825784.56</v>
      </c>
      <c r="E25" s="118">
        <v>996424</v>
      </c>
      <c r="F25" s="118">
        <v>1032814</v>
      </c>
      <c r="G25" s="118">
        <v>1032064</v>
      </c>
      <c r="H25" s="118">
        <v>1032064</v>
      </c>
    </row>
    <row r="26" spans="1:8" ht="15.75" customHeight="1" x14ac:dyDescent="0.25">
      <c r="A26" s="11"/>
      <c r="B26" s="16">
        <v>31</v>
      </c>
      <c r="C26" s="16" t="s">
        <v>11</v>
      </c>
      <c r="D26" s="66">
        <v>689274.85</v>
      </c>
      <c r="E26" s="68">
        <v>864229</v>
      </c>
      <c r="F26" s="68">
        <v>909000</v>
      </c>
      <c r="G26" s="68">
        <v>909000</v>
      </c>
      <c r="H26" s="68">
        <v>909000</v>
      </c>
    </row>
    <row r="27" spans="1:8" x14ac:dyDescent="0.25">
      <c r="A27" s="12"/>
      <c r="B27" s="12">
        <v>32</v>
      </c>
      <c r="C27" s="12" t="s">
        <v>26</v>
      </c>
      <c r="D27" s="66">
        <v>135319.07</v>
      </c>
      <c r="E27" s="68">
        <v>97260</v>
      </c>
      <c r="F27" s="68">
        <v>122880</v>
      </c>
      <c r="G27" s="68">
        <v>122130</v>
      </c>
      <c r="H27" s="68">
        <v>122130</v>
      </c>
    </row>
    <row r="28" spans="1:8" x14ac:dyDescent="0.25">
      <c r="A28" s="12"/>
      <c r="B28" s="12">
        <v>34</v>
      </c>
      <c r="C28" s="12" t="s">
        <v>80</v>
      </c>
      <c r="D28" s="66">
        <v>658.72</v>
      </c>
      <c r="E28" s="68">
        <v>701</v>
      </c>
      <c r="F28" s="68">
        <v>700</v>
      </c>
      <c r="G28" s="68">
        <v>700</v>
      </c>
      <c r="H28" s="68">
        <v>700</v>
      </c>
    </row>
    <row r="29" spans="1:8" x14ac:dyDescent="0.25">
      <c r="A29" s="12"/>
      <c r="B29" s="12">
        <v>38</v>
      </c>
      <c r="C29" s="12" t="s">
        <v>81</v>
      </c>
      <c r="D29" s="66">
        <v>531.91999999999996</v>
      </c>
      <c r="E29" s="68">
        <v>234</v>
      </c>
      <c r="F29" s="68">
        <v>234</v>
      </c>
      <c r="G29" s="68">
        <v>234</v>
      </c>
      <c r="H29" s="68">
        <v>234</v>
      </c>
    </row>
    <row r="30" spans="1:8" ht="25.5" x14ac:dyDescent="0.25">
      <c r="A30" s="14">
        <v>4</v>
      </c>
      <c r="B30" s="15"/>
      <c r="C30" s="26" t="s">
        <v>12</v>
      </c>
      <c r="D30" s="108">
        <v>416.64</v>
      </c>
      <c r="E30" s="118">
        <v>34375</v>
      </c>
      <c r="F30" s="118">
        <v>18500</v>
      </c>
      <c r="G30" s="118">
        <v>18500</v>
      </c>
      <c r="H30" s="118">
        <v>18500</v>
      </c>
    </row>
    <row r="31" spans="1:8" ht="38.25" x14ac:dyDescent="0.25">
      <c r="A31" s="16"/>
      <c r="B31" s="16">
        <v>42</v>
      </c>
      <c r="C31" s="27" t="s">
        <v>35</v>
      </c>
      <c r="D31" s="66">
        <v>416.64</v>
      </c>
      <c r="E31" s="68">
        <v>34375</v>
      </c>
      <c r="F31" s="68">
        <v>18500</v>
      </c>
      <c r="G31" s="68">
        <v>18500</v>
      </c>
      <c r="H31" s="69">
        <v>18500</v>
      </c>
    </row>
    <row r="32" spans="1:8" x14ac:dyDescent="0.25">
      <c r="A32" s="73"/>
      <c r="B32" s="73"/>
      <c r="C32" s="74"/>
      <c r="D32" s="75"/>
      <c r="E32" s="75"/>
      <c r="F32" s="75"/>
      <c r="G32" s="75"/>
      <c r="H32" s="76"/>
    </row>
    <row r="33" spans="1:8" x14ac:dyDescent="0.25">
      <c r="A33" s="73"/>
      <c r="B33" s="73"/>
      <c r="C33" s="74"/>
      <c r="D33" s="75"/>
      <c r="E33" s="75"/>
      <c r="F33" s="75"/>
      <c r="G33" s="75"/>
      <c r="H33" s="76"/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topLeftCell="A16" zoomScaleNormal="100" workbookViewId="0">
      <selection activeCell="F14" sqref="F1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8" t="s">
        <v>37</v>
      </c>
      <c r="B1" s="138"/>
      <c r="C1" s="138"/>
      <c r="D1" s="138"/>
      <c r="E1" s="138"/>
      <c r="F1" s="138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38" t="s">
        <v>23</v>
      </c>
      <c r="B3" s="138"/>
      <c r="C3" s="138"/>
      <c r="D3" s="138"/>
      <c r="E3" s="138"/>
      <c r="F3" s="138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38" t="s">
        <v>4</v>
      </c>
      <c r="B5" s="138"/>
      <c r="C5" s="138"/>
      <c r="D5" s="138"/>
      <c r="E5" s="138"/>
      <c r="F5" s="138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38" t="s">
        <v>53</v>
      </c>
      <c r="B7" s="138"/>
      <c r="C7" s="138"/>
      <c r="D7" s="138"/>
      <c r="E7" s="138"/>
      <c r="F7" s="138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55</v>
      </c>
      <c r="B9" s="20" t="s">
        <v>152</v>
      </c>
      <c r="C9" s="21" t="s">
        <v>149</v>
      </c>
      <c r="D9" s="21" t="s">
        <v>153</v>
      </c>
      <c r="E9" s="21" t="s">
        <v>39</v>
      </c>
      <c r="F9" s="21" t="s">
        <v>154</v>
      </c>
    </row>
    <row r="10" spans="1:6" x14ac:dyDescent="0.25">
      <c r="A10" s="43" t="s">
        <v>0</v>
      </c>
      <c r="B10" s="72">
        <v>833009.98</v>
      </c>
      <c r="C10" s="71">
        <v>996799</v>
      </c>
      <c r="D10" s="71">
        <v>1051314</v>
      </c>
      <c r="E10" s="71">
        <v>1050564</v>
      </c>
      <c r="F10" s="71">
        <v>1050564</v>
      </c>
    </row>
    <row r="11" spans="1:6" x14ac:dyDescent="0.25">
      <c r="A11" s="26" t="s">
        <v>58</v>
      </c>
      <c r="B11" s="71"/>
      <c r="C11" s="71"/>
      <c r="D11" s="71">
        <v>750</v>
      </c>
      <c r="E11" s="71"/>
      <c r="F11" s="71"/>
    </row>
    <row r="12" spans="1:6" x14ac:dyDescent="0.25">
      <c r="A12" s="13" t="s">
        <v>59</v>
      </c>
      <c r="B12" s="68"/>
      <c r="C12" s="68"/>
      <c r="D12" s="68">
        <v>750</v>
      </c>
      <c r="E12" s="68"/>
      <c r="F12" s="68"/>
    </row>
    <row r="13" spans="1:6" x14ac:dyDescent="0.25">
      <c r="A13" s="77" t="s">
        <v>60</v>
      </c>
      <c r="B13" s="118">
        <v>3302.81</v>
      </c>
      <c r="C13" s="118">
        <v>8256</v>
      </c>
      <c r="D13" s="118">
        <v>4000</v>
      </c>
      <c r="E13" s="118">
        <v>4000</v>
      </c>
      <c r="F13" s="118">
        <v>4000</v>
      </c>
    </row>
    <row r="14" spans="1:6" x14ac:dyDescent="0.25">
      <c r="A14" s="13" t="s">
        <v>85</v>
      </c>
      <c r="B14" s="66">
        <v>3302.81</v>
      </c>
      <c r="C14" s="68">
        <v>8256</v>
      </c>
      <c r="D14" s="68">
        <v>4000</v>
      </c>
      <c r="E14" s="68">
        <v>4000</v>
      </c>
      <c r="F14" s="68">
        <v>4000</v>
      </c>
    </row>
    <row r="15" spans="1:6" ht="25.5" x14ac:dyDescent="0.25">
      <c r="A15" s="11" t="s">
        <v>57</v>
      </c>
      <c r="B15" s="108">
        <v>62790.63</v>
      </c>
      <c r="C15" s="118">
        <v>105305</v>
      </c>
      <c r="D15" s="118">
        <v>97430</v>
      </c>
      <c r="E15" s="118">
        <v>97430</v>
      </c>
      <c r="F15" s="118">
        <v>97430</v>
      </c>
    </row>
    <row r="16" spans="1:6" x14ac:dyDescent="0.25">
      <c r="A16" s="18" t="s">
        <v>82</v>
      </c>
      <c r="B16" s="66">
        <v>62790.63</v>
      </c>
      <c r="C16" s="68">
        <v>105305</v>
      </c>
      <c r="D16" s="68">
        <v>97430</v>
      </c>
      <c r="E16" s="68">
        <v>97430</v>
      </c>
      <c r="F16" s="68">
        <v>97430</v>
      </c>
    </row>
    <row r="17" spans="1:6" x14ac:dyDescent="0.25">
      <c r="A17" s="80" t="s">
        <v>87</v>
      </c>
      <c r="B17" s="108">
        <v>5525.18</v>
      </c>
      <c r="C17" s="118">
        <v>3000</v>
      </c>
      <c r="D17" s="118">
        <v>6000</v>
      </c>
      <c r="E17" s="118">
        <v>6000</v>
      </c>
      <c r="F17" s="118">
        <v>6000</v>
      </c>
    </row>
    <row r="18" spans="1:6" x14ac:dyDescent="0.25">
      <c r="A18" s="18" t="s">
        <v>86</v>
      </c>
      <c r="B18" s="66">
        <v>5525.18</v>
      </c>
      <c r="C18" s="68">
        <v>3000</v>
      </c>
      <c r="D18" s="68">
        <v>6000</v>
      </c>
      <c r="E18" s="68">
        <v>6000</v>
      </c>
      <c r="F18" s="68">
        <v>6000</v>
      </c>
    </row>
    <row r="19" spans="1:6" x14ac:dyDescent="0.25">
      <c r="A19" s="80" t="s">
        <v>56</v>
      </c>
      <c r="B19" s="108">
        <v>761391.36</v>
      </c>
      <c r="C19" s="118">
        <v>880238</v>
      </c>
      <c r="D19" s="118">
        <v>943134</v>
      </c>
      <c r="E19" s="118">
        <v>943134</v>
      </c>
      <c r="F19" s="118">
        <v>943134</v>
      </c>
    </row>
    <row r="20" spans="1:6" x14ac:dyDescent="0.25">
      <c r="A20" s="18" t="s">
        <v>89</v>
      </c>
      <c r="B20" s="66"/>
      <c r="C20" s="68">
        <v>123</v>
      </c>
      <c r="D20" s="68"/>
      <c r="E20" s="68"/>
      <c r="F20" s="68"/>
    </row>
    <row r="21" spans="1:6" x14ac:dyDescent="0.25">
      <c r="A21" s="18" t="s">
        <v>91</v>
      </c>
      <c r="B21" s="66"/>
      <c r="C21" s="68">
        <v>945</v>
      </c>
      <c r="D21" s="68"/>
      <c r="E21" s="68"/>
      <c r="F21" s="68"/>
    </row>
    <row r="22" spans="1:6" x14ac:dyDescent="0.25">
      <c r="A22" s="79" t="s">
        <v>83</v>
      </c>
      <c r="B22" s="66">
        <v>698636.16</v>
      </c>
      <c r="C22" s="68">
        <v>868363</v>
      </c>
      <c r="D22" s="68">
        <v>913134</v>
      </c>
      <c r="E22" s="68">
        <v>913134</v>
      </c>
      <c r="F22" s="69">
        <v>913134</v>
      </c>
    </row>
    <row r="23" spans="1:6" x14ac:dyDescent="0.25">
      <c r="A23" s="13" t="s">
        <v>84</v>
      </c>
      <c r="B23" s="66">
        <v>62755.199999999997</v>
      </c>
      <c r="C23" s="68">
        <v>10807</v>
      </c>
      <c r="D23" s="68">
        <v>30000</v>
      </c>
      <c r="E23" s="68">
        <v>30000</v>
      </c>
      <c r="F23" s="69">
        <v>30000</v>
      </c>
    </row>
    <row r="24" spans="1:6" x14ac:dyDescent="0.25">
      <c r="A24" s="78"/>
      <c r="B24" s="75"/>
      <c r="C24" s="75"/>
      <c r="D24" s="75"/>
      <c r="E24" s="75"/>
      <c r="F24" s="76"/>
    </row>
    <row r="25" spans="1:6" x14ac:dyDescent="0.25">
      <c r="A25" s="78"/>
      <c r="B25" s="75"/>
      <c r="C25" s="75"/>
      <c r="D25" s="75"/>
      <c r="E25" s="75"/>
      <c r="F25" s="76"/>
    </row>
    <row r="26" spans="1:6" x14ac:dyDescent="0.25">
      <c r="A26" s="78"/>
      <c r="B26" s="75"/>
      <c r="C26" s="75"/>
      <c r="D26" s="75"/>
      <c r="E26" s="75"/>
      <c r="F26" s="76"/>
    </row>
    <row r="27" spans="1:6" x14ac:dyDescent="0.25">
      <c r="A27" s="78"/>
      <c r="B27" s="75"/>
      <c r="C27" s="75"/>
      <c r="D27" s="75"/>
      <c r="E27" s="75"/>
      <c r="F27" s="76"/>
    </row>
    <row r="30" spans="1:6" ht="15.75" customHeight="1" x14ac:dyDescent="0.25">
      <c r="A30" s="138" t="s">
        <v>54</v>
      </c>
      <c r="B30" s="138"/>
      <c r="C30" s="138"/>
      <c r="D30" s="138"/>
      <c r="E30" s="138"/>
      <c r="F30" s="138"/>
    </row>
    <row r="31" spans="1:6" ht="18" x14ac:dyDescent="0.25">
      <c r="A31" s="25"/>
      <c r="B31" s="25"/>
      <c r="C31" s="25"/>
      <c r="D31" s="25"/>
      <c r="E31" s="5"/>
      <c r="F31" s="5"/>
    </row>
    <row r="32" spans="1:6" ht="25.5" x14ac:dyDescent="0.25">
      <c r="A32" s="21" t="s">
        <v>55</v>
      </c>
      <c r="B32" s="20" t="s">
        <v>152</v>
      </c>
      <c r="C32" s="21" t="s">
        <v>149</v>
      </c>
      <c r="D32" s="21" t="s">
        <v>153</v>
      </c>
      <c r="E32" s="21" t="s">
        <v>39</v>
      </c>
      <c r="F32" s="21" t="s">
        <v>154</v>
      </c>
    </row>
    <row r="33" spans="1:6" x14ac:dyDescent="0.25">
      <c r="A33" s="43" t="s">
        <v>1</v>
      </c>
      <c r="B33" s="72">
        <v>826201.2</v>
      </c>
      <c r="C33" s="71">
        <v>831815</v>
      </c>
      <c r="D33" s="71">
        <v>1051314.5</v>
      </c>
      <c r="E33" s="71">
        <v>1050564.5</v>
      </c>
      <c r="F33" s="71">
        <v>1050564.5</v>
      </c>
    </row>
    <row r="34" spans="1:6" ht="15.75" customHeight="1" x14ac:dyDescent="0.25">
      <c r="A34" s="26" t="s">
        <v>58</v>
      </c>
      <c r="B34" s="108">
        <v>225</v>
      </c>
      <c r="C34" s="118">
        <v>225</v>
      </c>
      <c r="D34" s="118">
        <v>750</v>
      </c>
      <c r="E34" s="68"/>
      <c r="F34" s="68"/>
    </row>
    <row r="35" spans="1:6" x14ac:dyDescent="0.25">
      <c r="A35" s="13" t="s">
        <v>59</v>
      </c>
      <c r="B35" s="66">
        <v>225</v>
      </c>
      <c r="C35" s="68">
        <v>225</v>
      </c>
      <c r="D35" s="68">
        <v>750</v>
      </c>
      <c r="E35" s="68"/>
      <c r="F35" s="68"/>
    </row>
    <row r="36" spans="1:6" x14ac:dyDescent="0.25">
      <c r="A36" s="26" t="s">
        <v>60</v>
      </c>
      <c r="B36" s="108">
        <v>5382.97</v>
      </c>
      <c r="C36" s="118">
        <v>3701</v>
      </c>
      <c r="D36" s="118">
        <v>4000.5</v>
      </c>
      <c r="E36" s="118">
        <v>4000.5</v>
      </c>
      <c r="F36" s="118">
        <v>4000.5</v>
      </c>
    </row>
    <row r="37" spans="1:6" x14ac:dyDescent="0.25">
      <c r="A37" s="13" t="s">
        <v>88</v>
      </c>
      <c r="B37" s="66">
        <v>5382.97</v>
      </c>
      <c r="C37" s="68">
        <v>3701</v>
      </c>
      <c r="D37" s="68">
        <v>4000.5</v>
      </c>
      <c r="E37" s="68">
        <v>4000.5</v>
      </c>
      <c r="F37" s="68">
        <v>4000.5</v>
      </c>
    </row>
    <row r="38" spans="1:6" ht="25.5" x14ac:dyDescent="0.25">
      <c r="A38" s="80" t="s">
        <v>57</v>
      </c>
      <c r="B38" s="108">
        <v>62400</v>
      </c>
      <c r="C38" s="118">
        <v>62400</v>
      </c>
      <c r="D38" s="118">
        <v>97430</v>
      </c>
      <c r="E38" s="118">
        <v>97430</v>
      </c>
      <c r="F38" s="118">
        <v>97430</v>
      </c>
    </row>
    <row r="39" spans="1:6" x14ac:dyDescent="0.25">
      <c r="A39" s="18" t="s">
        <v>82</v>
      </c>
      <c r="B39" s="66">
        <v>62400</v>
      </c>
      <c r="C39" s="68">
        <v>62400</v>
      </c>
      <c r="D39" s="68">
        <v>97430</v>
      </c>
      <c r="E39" s="68">
        <v>97430</v>
      </c>
      <c r="F39" s="68">
        <v>97430</v>
      </c>
    </row>
    <row r="40" spans="1:6" x14ac:dyDescent="0.25">
      <c r="A40" s="80" t="s">
        <v>87</v>
      </c>
      <c r="B40" s="108">
        <v>2463.88</v>
      </c>
      <c r="C40" s="118">
        <v>5500</v>
      </c>
      <c r="D40" s="118">
        <v>6000</v>
      </c>
      <c r="E40" s="118">
        <v>6000</v>
      </c>
      <c r="F40" s="118">
        <v>6000</v>
      </c>
    </row>
    <row r="41" spans="1:6" x14ac:dyDescent="0.25">
      <c r="A41" s="18" t="s">
        <v>86</v>
      </c>
      <c r="B41" s="66">
        <v>2463.88</v>
      </c>
      <c r="C41" s="68">
        <v>5500</v>
      </c>
      <c r="D41" s="68">
        <v>6000</v>
      </c>
      <c r="E41" s="68">
        <v>6000</v>
      </c>
      <c r="F41" s="68">
        <v>6000</v>
      </c>
    </row>
    <row r="42" spans="1:6" x14ac:dyDescent="0.25">
      <c r="A42" s="80" t="s">
        <v>56</v>
      </c>
      <c r="B42" s="108">
        <v>755729.35</v>
      </c>
      <c r="C42" s="118">
        <v>759989</v>
      </c>
      <c r="D42" s="118">
        <v>943134</v>
      </c>
      <c r="E42" s="118">
        <v>943134</v>
      </c>
      <c r="F42" s="118">
        <v>943134</v>
      </c>
    </row>
    <row r="43" spans="1:6" ht="25.5" x14ac:dyDescent="0.25">
      <c r="A43" s="18" t="s">
        <v>90</v>
      </c>
      <c r="B43" s="66">
        <v>71.16</v>
      </c>
      <c r="C43" s="68">
        <v>174</v>
      </c>
      <c r="D43" s="68"/>
      <c r="E43" s="68"/>
      <c r="F43" s="68"/>
    </row>
    <row r="44" spans="1:6" x14ac:dyDescent="0.25">
      <c r="A44" s="18" t="s">
        <v>91</v>
      </c>
      <c r="B44" s="66">
        <v>94.47</v>
      </c>
      <c r="C44" s="68">
        <v>94</v>
      </c>
      <c r="D44" s="68"/>
      <c r="E44" s="68"/>
      <c r="F44" s="68"/>
    </row>
    <row r="45" spans="1:6" x14ac:dyDescent="0.25">
      <c r="A45" s="18" t="s">
        <v>83</v>
      </c>
      <c r="B45" s="66">
        <v>694062.88</v>
      </c>
      <c r="C45" s="68">
        <v>696966</v>
      </c>
      <c r="D45" s="68">
        <v>913134</v>
      </c>
      <c r="E45" s="68">
        <v>913134</v>
      </c>
      <c r="F45" s="68">
        <v>913134</v>
      </c>
    </row>
    <row r="46" spans="1:6" x14ac:dyDescent="0.25">
      <c r="A46" s="18" t="s">
        <v>84</v>
      </c>
      <c r="B46" s="66">
        <v>61500.84</v>
      </c>
      <c r="C46" s="68">
        <v>62755</v>
      </c>
      <c r="D46" s="68">
        <v>30000</v>
      </c>
      <c r="E46" s="68">
        <v>30000</v>
      </c>
      <c r="F46" s="68">
        <v>30000</v>
      </c>
    </row>
  </sheetData>
  <mergeCells count="5">
    <mergeCell ref="A1:F1"/>
    <mergeCell ref="A3:F3"/>
    <mergeCell ref="A5:F5"/>
    <mergeCell ref="A7:F7"/>
    <mergeCell ref="A30:F30"/>
  </mergeCells>
  <pageMargins left="0.7" right="0.7" top="0.75" bottom="0.75" header="0.3" footer="0.3"/>
  <pageSetup paperSize="9" scale="6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F9" sqref="F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8" t="s">
        <v>37</v>
      </c>
      <c r="B1" s="138"/>
      <c r="C1" s="138"/>
      <c r="D1" s="138"/>
      <c r="E1" s="138"/>
      <c r="F1" s="13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38" t="s">
        <v>23</v>
      </c>
      <c r="B3" s="138"/>
      <c r="C3" s="138"/>
      <c r="D3" s="138"/>
      <c r="E3" s="151"/>
      <c r="F3" s="15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38" t="s">
        <v>4</v>
      </c>
      <c r="B5" s="139"/>
      <c r="C5" s="139"/>
      <c r="D5" s="139"/>
      <c r="E5" s="139"/>
      <c r="F5" s="13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38" t="s">
        <v>13</v>
      </c>
      <c r="B7" s="157"/>
      <c r="C7" s="157"/>
      <c r="D7" s="157"/>
      <c r="E7" s="157"/>
      <c r="F7" s="15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55</v>
      </c>
      <c r="B9" s="20" t="s">
        <v>152</v>
      </c>
      <c r="C9" s="21" t="s">
        <v>149</v>
      </c>
      <c r="D9" s="21" t="s">
        <v>153</v>
      </c>
      <c r="E9" s="21" t="s">
        <v>39</v>
      </c>
      <c r="F9" s="21" t="s">
        <v>154</v>
      </c>
    </row>
    <row r="10" spans="1:6" ht="15.75" customHeight="1" x14ac:dyDescent="0.25">
      <c r="A10" s="11" t="s">
        <v>14</v>
      </c>
      <c r="B10" s="8"/>
      <c r="C10" s="9"/>
      <c r="D10" s="9"/>
      <c r="E10" s="9"/>
      <c r="F10" s="9"/>
    </row>
    <row r="11" spans="1:6" ht="15.75" customHeight="1" x14ac:dyDescent="0.25">
      <c r="A11" s="11" t="s">
        <v>15</v>
      </c>
      <c r="B11" s="8"/>
      <c r="C11" s="9"/>
      <c r="D11" s="9"/>
      <c r="E11" s="9"/>
      <c r="F11" s="9"/>
    </row>
    <row r="12" spans="1:6" ht="25.5" x14ac:dyDescent="0.25">
      <c r="A12" s="18" t="s">
        <v>16</v>
      </c>
      <c r="B12" s="8"/>
      <c r="C12" s="9"/>
      <c r="D12" s="9"/>
      <c r="E12" s="9"/>
      <c r="F12" s="9"/>
    </row>
    <row r="13" spans="1:6" x14ac:dyDescent="0.25">
      <c r="A13" s="17" t="s">
        <v>17</v>
      </c>
      <c r="B13" s="8"/>
      <c r="C13" s="9"/>
      <c r="D13" s="9"/>
      <c r="E13" s="9"/>
      <c r="F13" s="9"/>
    </row>
    <row r="14" spans="1:6" x14ac:dyDescent="0.25">
      <c r="A14" s="11" t="s">
        <v>18</v>
      </c>
      <c r="B14" s="8"/>
      <c r="C14" s="9"/>
      <c r="D14" s="9"/>
      <c r="E14" s="9"/>
      <c r="F14" s="10"/>
    </row>
    <row r="15" spans="1:6" ht="25.5" x14ac:dyDescent="0.25">
      <c r="A15" s="19" t="s">
        <v>19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160</vt:i4>
      </vt:variant>
      <vt:variant>
        <vt:lpstr>Imenovani rasponi</vt:lpstr>
      </vt:variant>
      <vt:variant>
        <vt:i4>1</vt:i4>
      </vt:variant>
    </vt:vector>
  </HeadingPairs>
  <TitlesOfParts>
    <vt:vector size="161" baseType="lpstr">
      <vt:lpstr>SAŽETAK</vt:lpstr>
      <vt:lpstr> Račun prihoda i rashoda</vt:lpstr>
      <vt:lpstr>Prihodi i rashodi po izvorima</vt:lpstr>
      <vt:lpstr>Rashodi prema funkcijskoj kl</vt:lpstr>
      <vt:lpstr>List81</vt:lpstr>
      <vt:lpstr>List82</vt:lpstr>
      <vt:lpstr>List83</vt:lpstr>
      <vt:lpstr>List84</vt:lpstr>
      <vt:lpstr>List85</vt:lpstr>
      <vt:lpstr>List86</vt:lpstr>
      <vt:lpstr>List87</vt:lpstr>
      <vt:lpstr>List88</vt:lpstr>
      <vt:lpstr>List89</vt:lpstr>
      <vt:lpstr>List90</vt:lpstr>
      <vt:lpstr>List91</vt:lpstr>
      <vt:lpstr>List92</vt:lpstr>
      <vt:lpstr>List93</vt:lpstr>
      <vt:lpstr>List94</vt:lpstr>
      <vt:lpstr>List95</vt:lpstr>
      <vt:lpstr>List96</vt:lpstr>
      <vt:lpstr>List97</vt:lpstr>
      <vt:lpstr>List98</vt:lpstr>
      <vt:lpstr>List99</vt:lpstr>
      <vt:lpstr>List100</vt:lpstr>
      <vt:lpstr>List101</vt:lpstr>
      <vt:lpstr>List102</vt:lpstr>
      <vt:lpstr>List103</vt:lpstr>
      <vt:lpstr>List104</vt:lpstr>
      <vt:lpstr>List105</vt:lpstr>
      <vt:lpstr>List106</vt:lpstr>
      <vt:lpstr>List107</vt:lpstr>
      <vt:lpstr>List108</vt:lpstr>
      <vt:lpstr>List109</vt:lpstr>
      <vt:lpstr>List110</vt:lpstr>
      <vt:lpstr>List111</vt:lpstr>
      <vt:lpstr>List112</vt:lpstr>
      <vt:lpstr>List113</vt:lpstr>
      <vt:lpstr>List114</vt:lpstr>
      <vt:lpstr>List115</vt:lpstr>
      <vt:lpstr>List116</vt:lpstr>
      <vt:lpstr>List117</vt:lpstr>
      <vt:lpstr>List118</vt:lpstr>
      <vt:lpstr>List119</vt:lpstr>
      <vt:lpstr>List120</vt:lpstr>
      <vt:lpstr>List121</vt:lpstr>
      <vt:lpstr>List122</vt:lpstr>
      <vt:lpstr>List123</vt:lpstr>
      <vt:lpstr>List124</vt:lpstr>
      <vt:lpstr>List125</vt:lpstr>
      <vt:lpstr>List126</vt:lpstr>
      <vt:lpstr>List127</vt:lpstr>
      <vt:lpstr>List128</vt:lpstr>
      <vt:lpstr>List129</vt:lpstr>
      <vt:lpstr>List130</vt:lpstr>
      <vt:lpstr>List131</vt:lpstr>
      <vt:lpstr>List132</vt:lpstr>
      <vt:lpstr>List133</vt:lpstr>
      <vt:lpstr>List134</vt:lpstr>
      <vt:lpstr>List135</vt:lpstr>
      <vt:lpstr>List136</vt:lpstr>
      <vt:lpstr>List137</vt:lpstr>
      <vt:lpstr>List138</vt:lpstr>
      <vt:lpstr>List139</vt:lpstr>
      <vt:lpstr>List140</vt:lpstr>
      <vt:lpstr>List141</vt:lpstr>
      <vt:lpstr>List142</vt:lpstr>
      <vt:lpstr>List143</vt:lpstr>
      <vt:lpstr>List144</vt:lpstr>
      <vt:lpstr>List145</vt:lpstr>
      <vt:lpstr>List146</vt:lpstr>
      <vt:lpstr>List147</vt:lpstr>
      <vt:lpstr>List148</vt:lpstr>
      <vt:lpstr>List149</vt:lpstr>
      <vt:lpstr>List150</vt:lpstr>
      <vt:lpstr>List151</vt:lpstr>
      <vt:lpstr>List152</vt:lpstr>
      <vt:lpstr>List153</vt:lpstr>
      <vt:lpstr>List17</vt:lpstr>
      <vt:lpstr>List80</vt:lpstr>
      <vt:lpstr>List18</vt:lpstr>
      <vt:lpstr>List16</vt:lpstr>
      <vt:lpstr>List19</vt:lpstr>
      <vt:lpstr>List20</vt:lpstr>
      <vt:lpstr>List21</vt:lpstr>
      <vt:lpstr>List22</vt:lpstr>
      <vt:lpstr>List23</vt:lpstr>
      <vt:lpstr>List24</vt:lpstr>
      <vt:lpstr>List25</vt:lpstr>
      <vt:lpstr>List26</vt:lpstr>
      <vt:lpstr>List27</vt:lpstr>
      <vt:lpstr>List28</vt:lpstr>
      <vt:lpstr>List29</vt:lpstr>
      <vt:lpstr>List30</vt:lpstr>
      <vt:lpstr>List31</vt:lpstr>
      <vt:lpstr>List32</vt:lpstr>
      <vt:lpstr>List33</vt:lpstr>
      <vt:lpstr>List34</vt:lpstr>
      <vt:lpstr>List35</vt:lpstr>
      <vt:lpstr>List36</vt:lpstr>
      <vt:lpstr>List37</vt:lpstr>
      <vt:lpstr>List38</vt:lpstr>
      <vt:lpstr>List39</vt:lpstr>
      <vt:lpstr>List40</vt:lpstr>
      <vt:lpstr>List41</vt:lpstr>
      <vt:lpstr>List42</vt:lpstr>
      <vt:lpstr>List43</vt:lpstr>
      <vt:lpstr>List44</vt:lpstr>
      <vt:lpstr>List45</vt:lpstr>
      <vt:lpstr>List46</vt:lpstr>
      <vt:lpstr>List47</vt:lpstr>
      <vt:lpstr>List48</vt:lpstr>
      <vt:lpstr>List49</vt:lpstr>
      <vt:lpstr>List50</vt:lpstr>
      <vt:lpstr>List51</vt:lpstr>
      <vt:lpstr>List52</vt:lpstr>
      <vt:lpstr>List53</vt:lpstr>
      <vt:lpstr>List54</vt:lpstr>
      <vt:lpstr>List55</vt:lpstr>
      <vt:lpstr>List56</vt:lpstr>
      <vt:lpstr>List57</vt:lpstr>
      <vt:lpstr>List58</vt:lpstr>
      <vt:lpstr>List59</vt:lpstr>
      <vt:lpstr>List60</vt:lpstr>
      <vt:lpstr>List61</vt:lpstr>
      <vt:lpstr>List62</vt:lpstr>
      <vt:lpstr>List63</vt:lpstr>
      <vt:lpstr>List64</vt:lpstr>
      <vt:lpstr>List65</vt:lpstr>
      <vt:lpstr>List66</vt:lpstr>
      <vt:lpstr>List67</vt:lpstr>
      <vt:lpstr>List68</vt:lpstr>
      <vt:lpstr>List69</vt:lpstr>
      <vt:lpstr>List70</vt:lpstr>
      <vt:lpstr>List71</vt:lpstr>
      <vt:lpstr>List72</vt:lpstr>
      <vt:lpstr>List73</vt:lpstr>
      <vt:lpstr>List74</vt:lpstr>
      <vt:lpstr>List75</vt:lpstr>
      <vt:lpstr>List76</vt:lpstr>
      <vt:lpstr>List77</vt:lpstr>
      <vt:lpstr>List78</vt:lpstr>
      <vt:lpstr>List79</vt:lpstr>
      <vt:lpstr>List10</vt:lpstr>
      <vt:lpstr>List11</vt:lpstr>
      <vt:lpstr>List12</vt:lpstr>
      <vt:lpstr>List6</vt:lpstr>
      <vt:lpstr>List4</vt:lpstr>
      <vt:lpstr>List1</vt:lpstr>
      <vt:lpstr>Račun financiranja</vt:lpstr>
      <vt:lpstr>List7</vt:lpstr>
      <vt:lpstr>List8</vt:lpstr>
      <vt:lpstr>List5</vt:lpstr>
      <vt:lpstr>List3</vt:lpstr>
      <vt:lpstr>Račun financiranja po izvorima</vt:lpstr>
      <vt:lpstr>POSEBNI DIO</vt:lpstr>
      <vt:lpstr>List15</vt:lpstr>
      <vt:lpstr>List14</vt:lpstr>
      <vt:lpstr>List13</vt:lpstr>
      <vt:lpstr>List9</vt:lpstr>
      <vt:lpstr>List2</vt:lpstr>
      <vt:lpstr>Aktivnost_A120812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Čedna</cp:lastModifiedBy>
  <cp:lastPrinted>2024-10-24T10:47:31Z</cp:lastPrinted>
  <dcterms:created xsi:type="dcterms:W3CDTF">2022-08-12T12:51:27Z</dcterms:created>
  <dcterms:modified xsi:type="dcterms:W3CDTF">2024-10-30T09:51:36Z</dcterms:modified>
</cp:coreProperties>
</file>